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ailid.intra.rmv\KUMkasutajad\TeKasutajad\roland.leesment\Desktop\A TÖÖFAILID\A ENDLA EHITUS\2024_tegemised\Aruanded\"/>
    </mc:Choice>
  </mc:AlternateContent>
  <xr:revisionPtr revIDLastSave="0" documentId="13_ncr:1_{408C9F66-92E3-4D6F-BE1E-9F2C0BF923AE}" xr6:coauthVersionLast="47" xr6:coauthVersionMax="47" xr10:uidLastSave="{00000000-0000-0000-0000-000000000000}"/>
  <bookViews>
    <workbookView xWindow="11160" yWindow="180" windowWidth="26475" windowHeight="13920" xr2:uid="{4736750B-737D-4B48-A5B7-DD3C0BDB91B5}"/>
  </bookViews>
  <sheets>
    <sheet name="Eelarve" sheetId="1" r:id="rId1"/>
    <sheet name="Arv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C8" i="1"/>
  <c r="D8" i="1" s="1"/>
  <c r="D4" i="1"/>
  <c r="D5" i="1"/>
  <c r="D6" i="1"/>
  <c r="D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 l="1"/>
  <c r="D3" i="1" l="1"/>
</calcChain>
</file>

<file path=xl/sharedStrings.xml><?xml version="1.0" encoding="utf-8"?>
<sst xmlns="http://schemas.openxmlformats.org/spreadsheetml/2006/main" count="1140" uniqueCount="475">
  <si>
    <t>KOKKU</t>
  </si>
  <si>
    <t>JYSK LINNEN`N FURNITURE OÜ</t>
  </si>
  <si>
    <t>JYSK  kattemadrats + peeglid</t>
  </si>
  <si>
    <t>Aas sanitaartehnika OÜ</t>
  </si>
  <si>
    <t>torutööd</t>
  </si>
  <si>
    <t>OÜ Paikre</t>
  </si>
  <si>
    <t>Paikre prügi</t>
  </si>
  <si>
    <t>Kliimaspets OÜ</t>
  </si>
  <si>
    <t>kliima tulevalve ruumi</t>
  </si>
  <si>
    <t>FAGERHULT OÜ</t>
  </si>
  <si>
    <t>peegli valgused garderoobid</t>
  </si>
  <si>
    <t>peegli valgused grimmituba</t>
  </si>
  <si>
    <t xml:space="preserve">sildid </t>
  </si>
  <si>
    <t>elekter (pistikud ja muu)</t>
  </si>
  <si>
    <t>AS Evelekt, DLB TRADING OÜ</t>
  </si>
  <si>
    <t>diivan ( 2 tk tugitooli g10,  grimm, tulevalve)</t>
  </si>
  <si>
    <t>Katrin Kobolt</t>
  </si>
  <si>
    <t>kujunduse töö</t>
  </si>
  <si>
    <t>Seisuk Furnituer</t>
  </si>
  <si>
    <t>tõusvad lauad 4 tk</t>
  </si>
  <si>
    <t>Riho Simm, HairMe</t>
  </si>
  <si>
    <t>juuksuritool</t>
  </si>
  <si>
    <t>Marek mööbel OÜ</t>
  </si>
  <si>
    <t>grimmituba G10 lavats</t>
  </si>
  <si>
    <t>grimmituba</t>
  </si>
  <si>
    <t>Klaasvärk OÜ</t>
  </si>
  <si>
    <t>peeglid</t>
  </si>
  <si>
    <t>Sunorek AS</t>
  </si>
  <si>
    <t>rulood</t>
  </si>
  <si>
    <t>Tarmeko</t>
  </si>
  <si>
    <t>pehmemööbel ja toolid ning nagid</t>
  </si>
  <si>
    <t>Color oü</t>
  </si>
  <si>
    <t>ehitus ( maaler, parkett, mööbel)</t>
  </si>
  <si>
    <t>käibemaksuga</t>
  </si>
  <si>
    <t>käibemaksuta</t>
  </si>
  <si>
    <t>RUG Mööbel</t>
  </si>
  <si>
    <t>diivan</t>
  </si>
  <si>
    <t>arve nr</t>
  </si>
  <si>
    <t>Saveltron OÜ</t>
  </si>
  <si>
    <t>2024060</t>
  </si>
  <si>
    <t>1573, 1567, 1560</t>
  </si>
  <si>
    <t xml:space="preserve">EE20994023 (DBL), 415413374, 415412721, 415410973 </t>
  </si>
  <si>
    <t>9024504368, 9024504248</t>
  </si>
  <si>
    <t>2.1-7/44 20.09.2024 (käsundusleping)</t>
  </si>
  <si>
    <t>2408002, 2408001</t>
  </si>
  <si>
    <t>2024/765</t>
  </si>
  <si>
    <t>29800, 29684</t>
  </si>
  <si>
    <t>130087</t>
  </si>
  <si>
    <t>SALASÕNAJALG OÜ</t>
  </si>
  <si>
    <t>24219</t>
  </si>
  <si>
    <t>92052878</t>
  </si>
  <si>
    <t>375735</t>
  </si>
  <si>
    <t>2000430526, 2000429971, 2000429048, 2000429008</t>
  </si>
  <si>
    <t>240663, 240506, 240509, 240672, 240624</t>
  </si>
  <si>
    <t>ID</t>
  </si>
  <si>
    <t>Invoice number</t>
  </si>
  <si>
    <t>Description</t>
  </si>
  <si>
    <t>Import or created timestamp</t>
  </si>
  <si>
    <t>Issued date</t>
  </si>
  <si>
    <t>Due date</t>
  </si>
  <si>
    <t>Accounting date</t>
  </si>
  <si>
    <t>Assigned timestamp</t>
  </si>
  <si>
    <t>Approved timestamp</t>
  </si>
  <si>
    <t>Payment date</t>
  </si>
  <si>
    <t>Export timestamp</t>
  </si>
  <si>
    <t>Document type</t>
  </si>
  <si>
    <t>Payment method</t>
  </si>
  <si>
    <t>Contract number</t>
  </si>
  <si>
    <t>ERP ID</t>
  </si>
  <si>
    <t>Purchase order number</t>
  </si>
  <si>
    <t>Makseblokk</t>
  </si>
  <si>
    <t>Status</t>
  </si>
  <si>
    <t>Pending approver</t>
  </si>
  <si>
    <t>Supplier name</t>
  </si>
  <si>
    <t>Supplier reg. code</t>
  </si>
  <si>
    <t>Supplier VAT code</t>
  </si>
  <si>
    <t>Supplier ERP code</t>
  </si>
  <si>
    <t>Beneficiary name</t>
  </si>
  <si>
    <t>Pay to account</t>
  </si>
  <si>
    <t>Reference Number</t>
  </si>
  <si>
    <t>Invoice type</t>
  </si>
  <si>
    <t>Net total</t>
  </si>
  <si>
    <t>VAT total</t>
  </si>
  <si>
    <t>Grand total</t>
  </si>
  <si>
    <t>Invoice currency</t>
  </si>
  <si>
    <t>Transaction row number</t>
  </si>
  <si>
    <t>Transaction row description</t>
  </si>
  <si>
    <t>Comment</t>
  </si>
  <si>
    <t>NET</t>
  </si>
  <si>
    <t>VAT</t>
  </si>
  <si>
    <t>Total</t>
  </si>
  <si>
    <t>Account code</t>
  </si>
  <si>
    <t>VatCode</t>
  </si>
  <si>
    <t>Kulukeskus</t>
  </si>
  <si>
    <t>Eelarveliik</t>
  </si>
  <si>
    <t>Eelarveüksus</t>
  </si>
  <si>
    <t>Tegevusala</t>
  </si>
  <si>
    <t>Kulukoht_ressurss</t>
  </si>
  <si>
    <t>Projekt</t>
  </si>
  <si>
    <t>Toetus</t>
  </si>
  <si>
    <t>Lähetuse_number</t>
  </si>
  <si>
    <t>Tulukeskus</t>
  </si>
  <si>
    <t>Koolitusündmuse_ID</t>
  </si>
  <si>
    <t>Riigihanke_number</t>
  </si>
  <si>
    <t>RH_osa_lepingu_viitenumber</t>
  </si>
  <si>
    <t>EUR</t>
  </si>
  <si>
    <t>KE</t>
  </si>
  <si>
    <t>KMSQ330</t>
  </si>
  <si>
    <t>EMSQ</t>
  </si>
  <si>
    <t>KIMSQ-TM</t>
  </si>
  <si>
    <t>Osaühing Saveltron</t>
  </si>
  <si>
    <t>ELEKTRIMATERJALID - 22%</t>
  </si>
  <si>
    <t xml:space="preserve">Fagerhult Osaühing </t>
  </si>
  <si>
    <t>LICHTKANAL 70 SYSTEM (LK) 856MM - 22%</t>
  </si>
  <si>
    <t>KMSQ237</t>
  </si>
  <si>
    <t>8MSQ-KM-REMONT</t>
  </si>
  <si>
    <t>6912</t>
  </si>
  <si>
    <t>1560</t>
  </si>
  <si>
    <t>03.07.2024 11:23:24</t>
  </si>
  <si>
    <t>01.07.2024</t>
  </si>
  <si>
    <t>04.07.2024</t>
  </si>
  <si>
    <t>03.07.2024 12:40:05</t>
  </si>
  <si>
    <t>19.12.2024 20:48:16</t>
  </si>
  <si>
    <t>19.12.2024 21:00:56</t>
  </si>
  <si>
    <t>1100002364</t>
  </si>
  <si>
    <t>Exported</t>
  </si>
  <si>
    <t/>
  </si>
  <si>
    <t xml:space="preserve">osaühing Color </t>
  </si>
  <si>
    <t>10106395</t>
  </si>
  <si>
    <t>0005045791</t>
  </si>
  <si>
    <t>Color OÜ</t>
  </si>
  <si>
    <t>EE091010902000050009</t>
  </si>
  <si>
    <t>15600</t>
  </si>
  <si>
    <t>DEB</t>
  </si>
  <si>
    <t>Töövõtuleping nr.3.1-17/35-24-1,  ettemaks - 22%</t>
  </si>
  <si>
    <t>0055110600</t>
  </si>
  <si>
    <t>0</t>
  </si>
  <si>
    <t>08234</t>
  </si>
  <si>
    <t>8MSQ-LV-REMONT</t>
  </si>
  <si>
    <t>6916</t>
  </si>
  <si>
    <t>240509</t>
  </si>
  <si>
    <t>03.07.2024 15:52:32</t>
  </si>
  <si>
    <t>03.07.2024</t>
  </si>
  <si>
    <t>05.07.2024</t>
  </si>
  <si>
    <t>04.07.2024 10:23:47</t>
  </si>
  <si>
    <t>19.12.2024 20:37:43</t>
  </si>
  <si>
    <t>1100002351</t>
  </si>
  <si>
    <t xml:space="preserve">Tarmeko LPD OÜ </t>
  </si>
  <si>
    <t>11139126</t>
  </si>
  <si>
    <t>0005030969</t>
  </si>
  <si>
    <t>Tarmeko LPD OÜ</t>
  </si>
  <si>
    <t>EE561010220199935225</t>
  </si>
  <si>
    <t>40526337</t>
  </si>
  <si>
    <t>Tool Milonga koor.kask kangas gr.4 Lido 47 Anthracite 145 nat.lakk - 22%</t>
  </si>
  <si>
    <t>0055150000</t>
  </si>
  <si>
    <t>KMSQ211</t>
  </si>
  <si>
    <t>Riidenagi TKK Kuusk 227 nat.lakk - 22%</t>
  </si>
  <si>
    <t>Riidenagi TKK Kuusk must 279 - 22%</t>
  </si>
  <si>
    <t>6917</t>
  </si>
  <si>
    <t>240624</t>
  </si>
  <si>
    <t>03.07.2024 15:52:33</t>
  </si>
  <si>
    <t>04.07.2024 10:27:29</t>
  </si>
  <si>
    <t>19.12.2024 20:38:39</t>
  </si>
  <si>
    <t>1100002362</t>
  </si>
  <si>
    <t xml:space="preserve">Tarmeko Pehmemööbel OÜ </t>
  </si>
  <si>
    <t>11136168</t>
  </si>
  <si>
    <t>0005005852</t>
  </si>
  <si>
    <t>Tarmeko Pehmemööbel OÜ</t>
  </si>
  <si>
    <t>EE131010220229051228</t>
  </si>
  <si>
    <t>40527064</t>
  </si>
  <si>
    <t>Diivanvoodi Ronny 2ne riie gr.3Jalad: Must peits/ Kangas Cinema 4/ (Allahindlus 5%)</t>
  </si>
  <si>
    <t>Diivanvoodi Ronny 2ne riie gr.3Jalad: Must peits/ Kangas Cinema 7/ (Allahindlus 5%)</t>
  </si>
  <si>
    <t>Diivanvoodi Ronny 2ne riie gr.3Jalad: Must peits/ Kangas Cinema 57/ (Allahindlus 5%)</t>
  </si>
  <si>
    <t>6928</t>
  </si>
  <si>
    <t>05.07.2024 10:19:51</t>
  </si>
  <si>
    <t>11.07.2024</t>
  </si>
  <si>
    <t>08.07.2024 10:11:14</t>
  </si>
  <si>
    <t>19.12.2024 20:52:19</t>
  </si>
  <si>
    <t>1100002367</t>
  </si>
  <si>
    <t xml:space="preserve">Seisuk Furniture OÜ </t>
  </si>
  <si>
    <t>14322316</t>
  </si>
  <si>
    <t>0005046041</t>
  </si>
  <si>
    <t>SEISUK FURNITURE OÜ</t>
  </si>
  <si>
    <t>EE217700771003137348</t>
  </si>
  <si>
    <t>Lauajalad kahe mootoriga LITTLE (valge) 690-1150 mm, 120 kg, 5a garantii, mäludega juhtpult, usb-a ja usb-c laadimispesa, kokkupõrkevastane süsteem (Soodustus -22%)</t>
  </si>
  <si>
    <t>Melamiinplaat erimõõt Valge W1000 laserkant 1100x600x25 mm (Soodustus -14%) - 22%</t>
  </si>
  <si>
    <t>6973</t>
  </si>
  <si>
    <t>24152</t>
  </si>
  <si>
    <t>16.07.2024 15:20:38</t>
  </si>
  <si>
    <t>16.07.2024</t>
  </si>
  <si>
    <t>18.07.2024</t>
  </si>
  <si>
    <t>17.07.2024 09:05:37</t>
  </si>
  <si>
    <t>19.12.2024 20:43:00</t>
  </si>
  <si>
    <t>1100002353</t>
  </si>
  <si>
    <t xml:space="preserve">Mareki Mööbel OÜ </t>
  </si>
  <si>
    <t>12865627</t>
  </si>
  <si>
    <t>0005049232</t>
  </si>
  <si>
    <t>MAREKI MÖÖBEL OÜ</t>
  </si>
  <si>
    <t>EE452200221062263347</t>
  </si>
  <si>
    <t>Endla teatri mööbel H-P 24125-1 1.osamakse50% - 22%</t>
  </si>
  <si>
    <t>KMSQ000</t>
  </si>
  <si>
    <t>6994</t>
  </si>
  <si>
    <t>23.07.2024 12:13:10</t>
  </si>
  <si>
    <t>23.07.2024</t>
  </si>
  <si>
    <t>31.07.2024</t>
  </si>
  <si>
    <t>23.07.2024 12:23:09</t>
  </si>
  <si>
    <t>19.12.2024 20:57:26</t>
  </si>
  <si>
    <t>1100002363</t>
  </si>
  <si>
    <t xml:space="preserve">Osaühing RNR SIM </t>
  </si>
  <si>
    <t>10612862</t>
  </si>
  <si>
    <t>0005014658</t>
  </si>
  <si>
    <t>Osaühing RNR SIM</t>
  </si>
  <si>
    <t>EE232200221013742888</t>
  </si>
  <si>
    <t>57221  PEAPESUTOOL - GUSTAV - 22%</t>
  </si>
  <si>
    <t>6997</t>
  </si>
  <si>
    <t>9024504248</t>
  </si>
  <si>
    <t>10170660</t>
  </si>
  <si>
    <t>Jysk Linnen"n Furniture OÜ</t>
  </si>
  <si>
    <t>HASLUND Peegel,70x160x2cm,Tamm,MDF,peege - 22%</t>
  </si>
  <si>
    <t>KMSQ312</t>
  </si>
  <si>
    <t>7011</t>
  </si>
  <si>
    <t>1567</t>
  </si>
  <si>
    <t>31.07.2024 14:21:53</t>
  </si>
  <si>
    <t>07.08.2024</t>
  </si>
  <si>
    <t>31.07.2024 15:00:12</t>
  </si>
  <si>
    <t>19.12.2024 20:49:08</t>
  </si>
  <si>
    <t>1100002361</t>
  </si>
  <si>
    <t>15671</t>
  </si>
  <si>
    <t>Töövõtuleping nr.3.1-17/35-24-1,  Endla Teater - 22%</t>
  </si>
  <si>
    <t>7013</t>
  </si>
  <si>
    <t>EE20994023</t>
  </si>
  <si>
    <t>31.07.2024 14:26:14</t>
  </si>
  <si>
    <t>31.07.2024 15:05:39</t>
  </si>
  <si>
    <t>19.12.2024 20:54:47</t>
  </si>
  <si>
    <t>1100002357</t>
  </si>
  <si>
    <t xml:space="preserve">Dlb Trading OÜ </t>
  </si>
  <si>
    <t>11791329</t>
  </si>
  <si>
    <t>0005020349</t>
  </si>
  <si>
    <t>DLB TRADING OÜ</t>
  </si>
  <si>
    <t>EE902200221049072865</t>
  </si>
  <si>
    <t>Tarne 301 - 22%</t>
  </si>
  <si>
    <t>7015</t>
  </si>
  <si>
    <t>415410973</t>
  </si>
  <si>
    <t>31.07.2024 16:51:27</t>
  </si>
  <si>
    <t>05.08.2024</t>
  </si>
  <si>
    <t>01.08.2024 09:11:40</t>
  </si>
  <si>
    <t>19.12.2024 20:52:57</t>
  </si>
  <si>
    <t>1100002358</t>
  </si>
  <si>
    <t xml:space="preserve">AKTSIASELTS EVELEKT </t>
  </si>
  <si>
    <t>10197274</t>
  </si>
  <si>
    <t>0005000747</t>
  </si>
  <si>
    <t>EVELEKT AS</t>
  </si>
  <si>
    <t>EE242200001120231033</t>
  </si>
  <si>
    <t>24154109736</t>
  </si>
  <si>
    <t>Diivanvoodi VELLA pesukastiga, tumehall - 22%</t>
  </si>
  <si>
    <t>7059</t>
  </si>
  <si>
    <t>06.08.2024 12:48:57</t>
  </si>
  <si>
    <t>09.08.2024</t>
  </si>
  <si>
    <t>06.08.2024 16:29:50</t>
  </si>
  <si>
    <t>19.12.2024 20:58:52</t>
  </si>
  <si>
    <t>1100002347</t>
  </si>
  <si>
    <t xml:space="preserve">Osaühing PAIKRE </t>
  </si>
  <si>
    <t>10836969</t>
  </si>
  <si>
    <t>0005001637</t>
  </si>
  <si>
    <t>Paikre OÜ</t>
  </si>
  <si>
    <t>EE537700771005277659</t>
  </si>
  <si>
    <t>200301 Segaolmejäätmed - 22%</t>
  </si>
  <si>
    <t>0055110900</t>
  </si>
  <si>
    <t>7071</t>
  </si>
  <si>
    <t>2408001</t>
  </si>
  <si>
    <t>13.08.2024 15:47:13</t>
  </si>
  <si>
    <t>13.08.2024</t>
  </si>
  <si>
    <t>23.08.2024</t>
  </si>
  <si>
    <t>14.08.2024 12:53:41</t>
  </si>
  <si>
    <t>19.12.2024 20:50:50</t>
  </si>
  <si>
    <t>1100002348</t>
  </si>
  <si>
    <t xml:space="preserve">Klaasvärk OÜ </t>
  </si>
  <si>
    <t>11779469</t>
  </si>
  <si>
    <t>0005027756</t>
  </si>
  <si>
    <t>EE822200221048020850</t>
  </si>
  <si>
    <t>Peegel - 22%</t>
  </si>
  <si>
    <t>7072</t>
  </si>
  <si>
    <t>2000429008</t>
  </si>
  <si>
    <t>I etapp, garderoobi ruumid II ja III korrus</t>
  </si>
  <si>
    <t>14.08.2024 09:48:28</t>
  </si>
  <si>
    <t>14.08.2024</t>
  </si>
  <si>
    <t>21.08.2024</t>
  </si>
  <si>
    <t>14.08.2024 12:54:27</t>
  </si>
  <si>
    <t>19.12.2024 20:45:20</t>
  </si>
  <si>
    <t>Katrin Kobolt: 5255854.</t>
  </si>
  <si>
    <t>1100002366</t>
  </si>
  <si>
    <t xml:space="preserve">aktsiaselts SUNOREK </t>
  </si>
  <si>
    <t>10042896</t>
  </si>
  <si>
    <t>0005000350</t>
  </si>
  <si>
    <t>EE772200221006100547</t>
  </si>
  <si>
    <t>320004290088</t>
  </si>
  <si>
    <t>II korrus- Arina ruloo 2 HG kangaga valgust läbilaskev termo hall Perl-10/N - 22%</t>
  </si>
  <si>
    <t>7073</t>
  </si>
  <si>
    <t>2000429048</t>
  </si>
  <si>
    <t>II etapp, Maja esised kontori aknad ja mõlema maja poole ümmargused aknad</t>
  </si>
  <si>
    <t>14.08.2024 14:47:31</t>
  </si>
  <si>
    <t>15.08.2024 10:39:07</t>
  </si>
  <si>
    <t>19.12.2024 20:46:06</t>
  </si>
  <si>
    <t>1100002356</t>
  </si>
  <si>
    <t>320004290486</t>
  </si>
  <si>
    <t>Maja esised kabinetide aknad- püstlamellkardinad PG1 kangaga 3-s erinevas värvis, hall, must, punane - 22%</t>
  </si>
  <si>
    <t>7082</t>
  </si>
  <si>
    <t>240672</t>
  </si>
  <si>
    <t>19.08.2024 14:20:07</t>
  </si>
  <si>
    <t>28.08.2024</t>
  </si>
  <si>
    <t>21.08.2024 09:45:19</t>
  </si>
  <si>
    <t>19.12.2024 20:40:21</t>
  </si>
  <si>
    <t>1100002350</t>
  </si>
  <si>
    <t>41369441</t>
  </si>
  <si>
    <t>Transport</t>
  </si>
  <si>
    <t>0055001300</t>
  </si>
  <si>
    <t>EM</t>
  </si>
  <si>
    <t>7088</t>
  </si>
  <si>
    <t>2408002</t>
  </si>
  <si>
    <t>21.08.2024 06:47:14</t>
  </si>
  <si>
    <t>26.08.2024</t>
  </si>
  <si>
    <t>21.08.2024 09:47:13</t>
  </si>
  <si>
    <t>19.12.2024 20:51:27</t>
  </si>
  <si>
    <t>1100002345</t>
  </si>
  <si>
    <t>Peegel+paigaldus - 22%</t>
  </si>
  <si>
    <t>7090</t>
  </si>
  <si>
    <t>240506</t>
  </si>
  <si>
    <t>21.08.2024 11:47:29</t>
  </si>
  <si>
    <t>30.08.2024</t>
  </si>
  <si>
    <t>22.08.2024 09:10:42</t>
  </si>
  <si>
    <t>19.12.2024 20:41:32</t>
  </si>
  <si>
    <t>1100002365</t>
  </si>
  <si>
    <t>41396540</t>
  </si>
  <si>
    <t>Transport - 22%</t>
  </si>
  <si>
    <t>Ettemaks arve LP/240509 alusel/laekunud 05.07.2024. - 22%</t>
  </si>
  <si>
    <t>7093</t>
  </si>
  <si>
    <t>1573</t>
  </si>
  <si>
    <t>21.08.2024 16:14:53</t>
  </si>
  <si>
    <t>04.09.2024</t>
  </si>
  <si>
    <t>22.08.2024 08:57:53</t>
  </si>
  <si>
    <t>19.12.2024 20:49:53</t>
  </si>
  <si>
    <t>1100002346</t>
  </si>
  <si>
    <t>15736</t>
  </si>
  <si>
    <t>Töövõtuleping nr.3.1-17/35-24-1 01.07.2024  Endla Teater - 22%</t>
  </si>
  <si>
    <t>7094</t>
  </si>
  <si>
    <t>Teatrimaja erinevad santehnilised tööd.</t>
  </si>
  <si>
    <t>22.08.2024 08:21:35</t>
  </si>
  <si>
    <t>22.08.2024</t>
  </si>
  <si>
    <t>29.08.2024</t>
  </si>
  <si>
    <t>22.08.2024 12:34:41</t>
  </si>
  <si>
    <t>19.12.2024 20:56:03</t>
  </si>
  <si>
    <t>1100002343</t>
  </si>
  <si>
    <t xml:space="preserve">Aas Sanitaartehnika OÜ </t>
  </si>
  <si>
    <t>10869147</t>
  </si>
  <si>
    <t>0005019339</t>
  </si>
  <si>
    <t>Aas Sanitaartehnika OÜ</t>
  </si>
  <si>
    <t>EE221010220026756014</t>
  </si>
  <si>
    <t>Valamusegisti GBG METIC bidee - 22% - 22%</t>
  </si>
  <si>
    <t>0055110300</t>
  </si>
  <si>
    <t>Tööks, 2 meest - 22%</t>
  </si>
  <si>
    <t>7097</t>
  </si>
  <si>
    <t>9024504368</t>
  </si>
  <si>
    <t>DREAM PERFECT T65 kattemadrats,140x200x8 - 22%</t>
  </si>
  <si>
    <t>7116</t>
  </si>
  <si>
    <t>24170</t>
  </si>
  <si>
    <t>Endla teatri mööbel H-P 24125-1 1.osamakse50%</t>
  </si>
  <si>
    <t>27.08.2024 16:16:00</t>
  </si>
  <si>
    <t>27.08.2024</t>
  </si>
  <si>
    <t>02.09.2024</t>
  </si>
  <si>
    <t>28.08.2024 09:00:06</t>
  </si>
  <si>
    <t>19.12.2024 20:43:58</t>
  </si>
  <si>
    <t>1100002360</t>
  </si>
  <si>
    <t>Endla teatri mööbel H-P 24125-1 2.osamakse50% - 22%</t>
  </si>
  <si>
    <t>Endla teatri mööbel H-P 24125-1  lisatellimus - 22%</t>
  </si>
  <si>
    <t>7121</t>
  </si>
  <si>
    <t>28.08.2024 11:17:00</t>
  </si>
  <si>
    <t>28.08.2024 11:25:41</t>
  </si>
  <si>
    <t>19.12.2024 20:55:25</t>
  </si>
  <si>
    <t>1100002344</t>
  </si>
  <si>
    <t xml:space="preserve">osaühing Salasõnajalg </t>
  </si>
  <si>
    <t>11247086</t>
  </si>
  <si>
    <t>0005015894</t>
  </si>
  <si>
    <t>EE181010220056392011</t>
  </si>
  <si>
    <t>Garderoobi sildid - 22%</t>
  </si>
  <si>
    <t>7122</t>
  </si>
  <si>
    <t>2000429971</t>
  </si>
  <si>
    <t>Majavalve ruumi kanga vahetus</t>
  </si>
  <si>
    <t>28.08.2024 14:46:56</t>
  </si>
  <si>
    <t>29.08.2024 08:16:40</t>
  </si>
  <si>
    <t>19.12.2024 20:46:51</t>
  </si>
  <si>
    <t>1100002349</t>
  </si>
  <si>
    <t>320004299717</t>
  </si>
  <si>
    <t>Arina ruloomaterjal - 22%</t>
  </si>
  <si>
    <t>Paigaldaja töötund või lisatööd (min. kogus 0,5 h) - 22%</t>
  </si>
  <si>
    <t>0055110400</t>
  </si>
  <si>
    <t>7162</t>
  </si>
  <si>
    <t>415412721</t>
  </si>
  <si>
    <t>02.09.2024 14:55:41</t>
  </si>
  <si>
    <t>09.09.2024</t>
  </si>
  <si>
    <t>03.09.2024 09:25:46</t>
  </si>
  <si>
    <t>19.12.2024 20:53:35</t>
  </si>
  <si>
    <t>1100002355</t>
  </si>
  <si>
    <t>24154127213</t>
  </si>
  <si>
    <t>Seinakell JENNA D27cm, mix - 22%</t>
  </si>
  <si>
    <t>7197</t>
  </si>
  <si>
    <t>2000430526</t>
  </si>
  <si>
    <t>III korrus, ruum nr 7- aknasiin</t>
  </si>
  <si>
    <t>04.09.2024 16:15:59</t>
  </si>
  <si>
    <t>11.09.2024</t>
  </si>
  <si>
    <t>05.09.2024 08:14:09</t>
  </si>
  <si>
    <t>19.12.2024 20:47:28</t>
  </si>
  <si>
    <t>1100002352</t>
  </si>
  <si>
    <t>320004305261</t>
  </si>
  <si>
    <t>BLACKOUT siinikomplekt 226 cm valge, kinnitus lakke. - 22%</t>
  </si>
  <si>
    <t>7199</t>
  </si>
  <si>
    <t>5255854</t>
  </si>
  <si>
    <t>05.09.2024 09:22:33</t>
  </si>
  <si>
    <t>18.09.2024</t>
  </si>
  <si>
    <t>05.09.2024 10:15:03</t>
  </si>
  <si>
    <t>19.12.2024 20:44:35</t>
  </si>
  <si>
    <t>1100002354</t>
  </si>
  <si>
    <t xml:space="preserve">RUG Mööbel OÜ </t>
  </si>
  <si>
    <t>11509646</t>
  </si>
  <si>
    <t>0005005709</t>
  </si>
  <si>
    <t>RUG Mööbel OÜ</t>
  </si>
  <si>
    <t>EE521010220191977223</t>
  </si>
  <si>
    <t>(2000000058888) Nurgadiivan TWEETY hall</t>
  </si>
  <si>
    <t>7257</t>
  </si>
  <si>
    <t>415413374</t>
  </si>
  <si>
    <t>16.09.2024 10:19:40</t>
  </si>
  <si>
    <t>16.09.2024</t>
  </si>
  <si>
    <t>19.09.2024</t>
  </si>
  <si>
    <t>16.09.2024 11:35:39</t>
  </si>
  <si>
    <t>19.12.2024 20:54:13</t>
  </si>
  <si>
    <t>1100002359</t>
  </si>
  <si>
    <t>24154133744</t>
  </si>
  <si>
    <t>7301</t>
  </si>
  <si>
    <t>240663</t>
  </si>
  <si>
    <t>27.09.2024 15:21:07</t>
  </si>
  <si>
    <t>27.09.2024</t>
  </si>
  <si>
    <t>01.10.2024</t>
  </si>
  <si>
    <t>30.09.2024 08:29:25</t>
  </si>
  <si>
    <t>01.10.2024 08:30:45</t>
  </si>
  <si>
    <t>01.10.2024 09:01:42</t>
  </si>
  <si>
    <t>1100001720</t>
  </si>
  <si>
    <t>42122425</t>
  </si>
  <si>
    <t>Tool Milonga tamm hs, kangas (LIDO 47 Antrachite) , 239 vesivaha tamm - 22%</t>
  </si>
  <si>
    <t>7324</t>
  </si>
  <si>
    <t>240206</t>
  </si>
  <si>
    <t>30.09.2024 11:16:08</t>
  </si>
  <si>
    <t>30.09.2024</t>
  </si>
  <si>
    <t>21.10.2024</t>
  </si>
  <si>
    <t>30.09.2024 12:04:25</t>
  </si>
  <si>
    <t>01.10.2024 12:51:48</t>
  </si>
  <si>
    <t>01.10.2024 13:02:24</t>
  </si>
  <si>
    <t>1100001737</t>
  </si>
  <si>
    <t>10703636</t>
  </si>
  <si>
    <t>0005025810</t>
  </si>
  <si>
    <t>Fagerhult Osaühing</t>
  </si>
  <si>
    <t>EE217700771003885315</t>
  </si>
  <si>
    <t>2402062</t>
  </si>
  <si>
    <t>LICHTKANAL 45 SYSTEM (LKM) 856MM - 22%</t>
  </si>
  <si>
    <t>7896</t>
  </si>
  <si>
    <t>24264</t>
  </si>
  <si>
    <t>30.12.2024 14:20:20</t>
  </si>
  <si>
    <t>30.12.2024</t>
  </si>
  <si>
    <t>06.01.2025</t>
  </si>
  <si>
    <t>New</t>
  </si>
  <si>
    <t>H-P 24217 Pärnu Endla mööbli lisadetailid - 22%</t>
  </si>
  <si>
    <t>2.1-7/44 20.09.2024</t>
  </si>
  <si>
    <t>Käsundusleping</t>
  </si>
  <si>
    <t xml:space="preserve">Kliimaspets OÜ </t>
  </si>
  <si>
    <t>Kaisai KEX-09KTGI - 22% - 22%</t>
  </si>
  <si>
    <t>Seadme paigaldus - 22%</t>
  </si>
  <si>
    <t>Garderoobide ehitus 2024 a Endla Teater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</si>
</sst>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25]_-;\-* #,##0.00\ [$€-425]_-;_-* &quot;-&quot;??\ [$€-425]_-;_-@_-"/>
    <numFmt numFmtId="165" formatCode="dd\.mm\.yyyy"/>
  </numFmts>
  <fonts count="4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name val="Calibri"/>
      <family val="2"/>
      <charset val="186"/>
    </font>
    <font>
      <b/>
      <sz val="11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D3D3D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1" xfId="0" applyBorder="1"/>
    <xf numFmtId="164" fontId="0" fillId="0" borderId="2" xfId="0" applyNumberFormat="1" applyBorder="1" applyAlignment="1">
      <alignment horizontal="center"/>
    </xf>
    <xf numFmtId="0" fontId="0" fillId="0" borderId="3" xfId="0" applyBorder="1"/>
    <xf numFmtId="164" fontId="0" fillId="0" borderId="4" xfId="0" applyNumberFormat="1" applyBorder="1" applyAlignment="1">
      <alignment horizontal="center"/>
    </xf>
    <xf numFmtId="0" fontId="0" fillId="0" borderId="4" xfId="0" applyBorder="1"/>
    <xf numFmtId="164" fontId="0" fillId="0" borderId="5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2" borderId="1" xfId="0" applyFill="1" applyBorder="1"/>
    <xf numFmtId="0" fontId="0" fillId="0" borderId="1" xfId="0" applyBorder="1" applyAlignment="1">
      <alignment horizontal="left"/>
    </xf>
    <xf numFmtId="0" fontId="3" fillId="3" borderId="6" xfId="0" applyFont="1" applyFill="1" applyBorder="1"/>
    <xf numFmtId="0" fontId="2" fillId="0" borderId="0" xfId="0" applyFont="1"/>
    <xf numFmtId="165" fontId="0" fillId="0" borderId="0" xfId="0" applyNumberFormat="1"/>
  </cellXfs>
  <cellStyles count="2">
    <cellStyle name="Normaallaad" xfId="0" builtinId="0"/>
    <cellStyle name="Normal 2" xfId="1" xr:uid="{A07DCB60-E7D2-4553-A73F-7EB5D895CF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87186-77BD-402B-BE4E-6E1EB38A2658}">
  <dimension ref="A1:L25"/>
  <sheetViews>
    <sheetView tabSelected="1" workbookViewId="0">
      <selection activeCell="F19" sqref="F19"/>
    </sheetView>
  </sheetViews>
  <sheetFormatPr defaultRowHeight="15" x14ac:dyDescent="0.25"/>
  <cols>
    <col min="1" max="1" width="39" customWidth="1"/>
    <col min="2" max="2" width="26.42578125" customWidth="1"/>
    <col min="3" max="3" width="13.140625" customWidth="1"/>
    <col min="4" max="4" width="13.5703125" customWidth="1"/>
    <col min="5" max="5" width="46.7109375" customWidth="1"/>
    <col min="6" max="6" width="16.140625" customWidth="1"/>
  </cols>
  <sheetData>
    <row r="1" spans="1:12" x14ac:dyDescent="0.25">
      <c r="A1" t="s">
        <v>474</v>
      </c>
      <c r="C1" s="10" t="s">
        <v>34</v>
      </c>
      <c r="D1" s="9" t="s">
        <v>33</v>
      </c>
      <c r="E1" t="s">
        <v>37</v>
      </c>
    </row>
    <row r="2" spans="1:12" x14ac:dyDescent="0.25">
      <c r="C2" s="10"/>
      <c r="D2" s="9"/>
    </row>
    <row r="3" spans="1:12" x14ac:dyDescent="0.25">
      <c r="A3" s="1" t="s">
        <v>32</v>
      </c>
      <c r="B3" s="1" t="s">
        <v>31</v>
      </c>
      <c r="C3" s="7">
        <v>45800</v>
      </c>
      <c r="D3" s="6">
        <f>C3*1.22</f>
        <v>55876</v>
      </c>
      <c r="E3" s="13" t="s">
        <v>40</v>
      </c>
      <c r="F3" s="11"/>
      <c r="G3" s="11"/>
      <c r="H3" s="11"/>
      <c r="I3" s="11"/>
      <c r="J3" s="11"/>
      <c r="K3" s="11"/>
      <c r="L3" s="11"/>
    </row>
    <row r="4" spans="1:12" x14ac:dyDescent="0.25">
      <c r="A4" s="1" t="s">
        <v>30</v>
      </c>
      <c r="B4" s="1" t="s">
        <v>29</v>
      </c>
      <c r="C4" s="7">
        <v>5861.6</v>
      </c>
      <c r="D4" s="6">
        <f t="shared" ref="D4:D21" si="0">C4*1.22</f>
        <v>7151.152</v>
      </c>
      <c r="E4" s="13" t="s">
        <v>53</v>
      </c>
      <c r="F4" s="11"/>
      <c r="G4" s="11"/>
      <c r="H4" s="11"/>
      <c r="I4" s="11"/>
      <c r="J4" s="11"/>
      <c r="K4" s="11"/>
      <c r="L4" s="11"/>
    </row>
    <row r="5" spans="1:12" x14ac:dyDescent="0.25">
      <c r="A5" s="1" t="s">
        <v>28</v>
      </c>
      <c r="B5" s="1" t="s">
        <v>27</v>
      </c>
      <c r="C5" s="7">
        <v>4707.3278688524588</v>
      </c>
      <c r="D5" s="6">
        <f t="shared" si="0"/>
        <v>5742.94</v>
      </c>
      <c r="E5" s="13" t="s">
        <v>52</v>
      </c>
      <c r="F5" s="11"/>
      <c r="G5" s="11"/>
      <c r="H5" s="11"/>
      <c r="I5" s="11"/>
      <c r="J5" s="11"/>
      <c r="K5" s="11"/>
      <c r="L5" s="11"/>
    </row>
    <row r="6" spans="1:12" x14ac:dyDescent="0.25">
      <c r="A6" s="1" t="s">
        <v>26</v>
      </c>
      <c r="B6" s="1" t="s">
        <v>25</v>
      </c>
      <c r="C6" s="8">
        <v>264.82</v>
      </c>
      <c r="D6" s="6">
        <f t="shared" si="0"/>
        <v>323.0804</v>
      </c>
      <c r="E6" s="13" t="s">
        <v>44</v>
      </c>
      <c r="F6" s="11"/>
      <c r="G6" s="11"/>
      <c r="H6" s="11"/>
      <c r="I6" s="11"/>
      <c r="J6" s="11"/>
      <c r="K6" s="11"/>
      <c r="L6" s="11"/>
    </row>
    <row r="7" spans="1:12" x14ac:dyDescent="0.25">
      <c r="A7" s="1" t="s">
        <v>24</v>
      </c>
      <c r="B7" s="1" t="s">
        <v>22</v>
      </c>
      <c r="C7" s="8">
        <v>3995</v>
      </c>
      <c r="D7" s="6">
        <f t="shared" si="0"/>
        <v>4873.8999999999996</v>
      </c>
      <c r="E7" s="13">
        <v>24170</v>
      </c>
      <c r="F7" s="11"/>
      <c r="G7" s="11"/>
      <c r="H7" s="11"/>
      <c r="I7" s="11"/>
      <c r="J7" s="11"/>
      <c r="K7" s="11"/>
      <c r="L7" s="11"/>
    </row>
    <row r="8" spans="1:12" x14ac:dyDescent="0.25">
      <c r="A8" s="1" t="s">
        <v>23</v>
      </c>
      <c r="B8" s="1" t="s">
        <v>22</v>
      </c>
      <c r="C8" s="8">
        <f>2615+255</f>
        <v>2870</v>
      </c>
      <c r="D8" s="6">
        <f t="shared" si="0"/>
        <v>3501.4</v>
      </c>
      <c r="E8" s="13">
        <v>24264.24152</v>
      </c>
      <c r="F8" s="11"/>
      <c r="G8" s="11"/>
      <c r="H8" s="11"/>
      <c r="I8" s="11"/>
      <c r="J8" s="11"/>
      <c r="K8" s="11"/>
      <c r="L8" s="11"/>
    </row>
    <row r="9" spans="1:12" x14ac:dyDescent="0.25">
      <c r="A9" s="1" t="s">
        <v>21</v>
      </c>
      <c r="B9" s="1" t="s">
        <v>20</v>
      </c>
      <c r="C9" s="8">
        <v>622.95000000000005</v>
      </c>
      <c r="D9" s="6">
        <f t="shared" si="0"/>
        <v>759.99900000000002</v>
      </c>
      <c r="E9" s="13" t="s">
        <v>45</v>
      </c>
      <c r="F9" s="11"/>
      <c r="G9" s="11"/>
      <c r="H9" s="11"/>
      <c r="I9" s="11"/>
      <c r="J9" s="11"/>
      <c r="K9" s="11"/>
      <c r="L9" s="11"/>
    </row>
    <row r="10" spans="1:12" x14ac:dyDescent="0.25">
      <c r="A10" s="1" t="s">
        <v>19</v>
      </c>
      <c r="B10" s="12" t="s">
        <v>18</v>
      </c>
      <c r="C10" s="8">
        <v>1228.72</v>
      </c>
      <c r="D10" s="6">
        <f t="shared" si="0"/>
        <v>1499.0383999999999</v>
      </c>
      <c r="E10" s="13" t="s">
        <v>50</v>
      </c>
      <c r="F10" s="11"/>
      <c r="G10" s="11"/>
      <c r="H10" s="11"/>
      <c r="I10" s="11"/>
      <c r="J10" s="11"/>
      <c r="K10" s="11"/>
      <c r="L10" s="11"/>
    </row>
    <row r="11" spans="1:12" x14ac:dyDescent="0.25">
      <c r="A11" s="1" t="s">
        <v>17</v>
      </c>
      <c r="B11" s="1" t="s">
        <v>16</v>
      </c>
      <c r="C11" s="8">
        <v>2259</v>
      </c>
      <c r="D11" s="6">
        <f t="shared" si="0"/>
        <v>2755.98</v>
      </c>
      <c r="E11" s="13" t="s">
        <v>43</v>
      </c>
      <c r="F11" s="11"/>
      <c r="G11" s="11"/>
      <c r="H11" s="11"/>
      <c r="I11" s="11"/>
      <c r="J11" s="11"/>
      <c r="K11" s="11"/>
      <c r="L11" s="11"/>
    </row>
    <row r="12" spans="1:12" x14ac:dyDescent="0.25">
      <c r="A12" s="1" t="s">
        <v>15</v>
      </c>
      <c r="B12" s="1" t="s">
        <v>14</v>
      </c>
      <c r="C12" s="8">
        <v>1243.03</v>
      </c>
      <c r="D12" s="6">
        <f t="shared" si="0"/>
        <v>1516.4965999999999</v>
      </c>
      <c r="E12" s="13" t="s">
        <v>41</v>
      </c>
      <c r="F12" s="11"/>
      <c r="G12" s="11"/>
      <c r="H12" s="11"/>
      <c r="I12" s="11"/>
      <c r="J12" s="11"/>
      <c r="K12" s="11"/>
      <c r="L12" s="11"/>
    </row>
    <row r="13" spans="1:12" x14ac:dyDescent="0.25">
      <c r="A13" s="1" t="s">
        <v>13</v>
      </c>
      <c r="B13" s="1" t="s">
        <v>38</v>
      </c>
      <c r="C13" s="8">
        <v>1209.19</v>
      </c>
      <c r="D13" s="6">
        <f t="shared" si="0"/>
        <v>1475.2118</v>
      </c>
      <c r="E13" s="13" t="s">
        <v>46</v>
      </c>
      <c r="F13" s="11"/>
      <c r="G13" s="11"/>
      <c r="H13" s="11"/>
      <c r="I13" s="11"/>
      <c r="J13" s="11"/>
      <c r="K13" s="11"/>
      <c r="L13" s="11"/>
    </row>
    <row r="14" spans="1:12" x14ac:dyDescent="0.25">
      <c r="A14" s="1" t="s">
        <v>12</v>
      </c>
      <c r="B14" s="1" t="s">
        <v>48</v>
      </c>
      <c r="C14" s="8">
        <v>172</v>
      </c>
      <c r="D14" s="6">
        <f t="shared" si="0"/>
        <v>209.84</v>
      </c>
      <c r="E14" s="13" t="s">
        <v>49</v>
      </c>
      <c r="F14" s="11"/>
      <c r="G14" s="11"/>
      <c r="H14" s="11"/>
      <c r="I14" s="11"/>
      <c r="J14" s="11"/>
      <c r="K14" s="11"/>
      <c r="L14" s="11"/>
    </row>
    <row r="15" spans="1:12" x14ac:dyDescent="0.25">
      <c r="A15" s="1" t="s">
        <v>11</v>
      </c>
      <c r="B15" t="s">
        <v>9</v>
      </c>
      <c r="C15" s="8">
        <v>5247.72</v>
      </c>
      <c r="D15" s="6">
        <f t="shared" si="0"/>
        <v>6402.2183999999997</v>
      </c>
      <c r="E15" s="13">
        <v>240231</v>
      </c>
      <c r="F15" s="11"/>
      <c r="G15" s="11"/>
      <c r="H15" s="11"/>
      <c r="I15" s="11"/>
      <c r="J15" s="11"/>
      <c r="K15" s="11"/>
      <c r="L15" s="11"/>
    </row>
    <row r="16" spans="1:12" x14ac:dyDescent="0.25">
      <c r="A16" s="1" t="s">
        <v>10</v>
      </c>
      <c r="B16" t="s">
        <v>9</v>
      </c>
      <c r="C16" s="8">
        <v>7152.46</v>
      </c>
      <c r="D16" s="6">
        <f t="shared" si="0"/>
        <v>8726.0012000000006</v>
      </c>
      <c r="E16" s="13">
        <v>240206</v>
      </c>
      <c r="F16" s="11"/>
      <c r="G16" s="11"/>
      <c r="H16" s="11"/>
      <c r="I16" s="11"/>
      <c r="J16" s="11"/>
      <c r="K16" s="11"/>
      <c r="L16" s="11"/>
    </row>
    <row r="17" spans="1:12" x14ac:dyDescent="0.25">
      <c r="A17" s="1" t="s">
        <v>8</v>
      </c>
      <c r="B17" s="1" t="s">
        <v>7</v>
      </c>
      <c r="C17" s="8">
        <v>1120</v>
      </c>
      <c r="D17" s="6">
        <f t="shared" si="0"/>
        <v>1366.3999999999999</v>
      </c>
      <c r="E17" s="13">
        <v>24042</v>
      </c>
      <c r="F17" s="11"/>
      <c r="G17" s="11"/>
      <c r="H17" s="11"/>
      <c r="I17" s="11"/>
      <c r="J17" s="11"/>
      <c r="K17" s="11"/>
      <c r="L17" s="11"/>
    </row>
    <row r="18" spans="1:12" x14ac:dyDescent="0.25">
      <c r="A18" s="1" t="s">
        <v>6</v>
      </c>
      <c r="B18" s="1" t="s">
        <v>5</v>
      </c>
      <c r="C18" s="7">
        <v>240</v>
      </c>
      <c r="D18" s="6">
        <f t="shared" si="0"/>
        <v>292.8</v>
      </c>
      <c r="E18" s="13" t="s">
        <v>47</v>
      </c>
      <c r="F18" s="11"/>
      <c r="G18" s="11"/>
      <c r="H18" s="11"/>
      <c r="I18" s="11"/>
      <c r="J18" s="11"/>
      <c r="K18" s="11"/>
      <c r="L18" s="11"/>
    </row>
    <row r="19" spans="1:12" x14ac:dyDescent="0.25">
      <c r="A19" s="1" t="s">
        <v>4</v>
      </c>
      <c r="B19" s="1" t="s">
        <v>3</v>
      </c>
      <c r="C19" s="7">
        <v>618.04</v>
      </c>
      <c r="D19" s="6">
        <f t="shared" si="0"/>
        <v>754.00879999999995</v>
      </c>
      <c r="E19" s="13" t="s">
        <v>39</v>
      </c>
      <c r="F19" s="11"/>
      <c r="G19" s="11"/>
      <c r="H19" s="11"/>
      <c r="I19" s="11"/>
      <c r="J19" s="11"/>
      <c r="K19" s="11"/>
      <c r="L19" s="11"/>
    </row>
    <row r="20" spans="1:12" x14ac:dyDescent="0.25">
      <c r="A20" s="1" t="s">
        <v>2</v>
      </c>
      <c r="B20" s="1" t="s">
        <v>1</v>
      </c>
      <c r="C20" s="7">
        <v>236.86885245901641</v>
      </c>
      <c r="D20" s="6">
        <f t="shared" si="0"/>
        <v>288.98</v>
      </c>
      <c r="E20" s="13" t="s">
        <v>42</v>
      </c>
      <c r="F20" s="11"/>
      <c r="G20" s="11"/>
      <c r="H20" s="11"/>
      <c r="I20" s="11"/>
      <c r="J20" s="11"/>
      <c r="K20" s="11"/>
      <c r="L20" s="11"/>
    </row>
    <row r="21" spans="1:12" ht="15.75" thickBot="1" x14ac:dyDescent="0.3">
      <c r="A21" s="1" t="s">
        <v>36</v>
      </c>
      <c r="B21" s="5" t="s">
        <v>35</v>
      </c>
      <c r="C21" s="4">
        <v>302.45999999999998</v>
      </c>
      <c r="D21" s="6">
        <f t="shared" si="0"/>
        <v>369.00119999999998</v>
      </c>
      <c r="E21" s="13" t="s">
        <v>51</v>
      </c>
      <c r="F21" s="11"/>
      <c r="G21" s="11"/>
      <c r="H21" s="11"/>
      <c r="I21" s="11"/>
      <c r="J21" s="11"/>
      <c r="K21" s="11"/>
      <c r="L21" s="11"/>
    </row>
    <row r="22" spans="1:12" ht="15.75" thickBot="1" x14ac:dyDescent="0.3">
      <c r="B22" s="3" t="s">
        <v>0</v>
      </c>
      <c r="C22" s="2">
        <f>SUM(C3:C21)</f>
        <v>85151.186721311475</v>
      </c>
      <c r="D22" s="2">
        <f>SUM(D3:D21)</f>
        <v>103884.44779999998</v>
      </c>
      <c r="E22" s="13"/>
      <c r="F22" s="11"/>
      <c r="G22" s="11"/>
      <c r="H22" s="11"/>
      <c r="I22" s="11"/>
      <c r="J22" s="11"/>
      <c r="K22" s="11"/>
      <c r="L22" s="11"/>
    </row>
    <row r="23" spans="1:12" x14ac:dyDescent="0.25">
      <c r="F23" s="11"/>
      <c r="G23" s="11"/>
      <c r="H23" s="11"/>
      <c r="I23" s="11"/>
      <c r="J23" s="11"/>
      <c r="K23" s="11"/>
      <c r="L23" s="11"/>
    </row>
    <row r="24" spans="1:12" x14ac:dyDescent="0.25">
      <c r="F24" s="11"/>
      <c r="G24" s="11"/>
      <c r="H24" s="11"/>
      <c r="I24" s="11"/>
      <c r="J24" s="11"/>
      <c r="K24" s="11"/>
      <c r="L24" s="11"/>
    </row>
    <row r="25" spans="1:12" x14ac:dyDescent="0.25">
      <c r="F25" s="11"/>
      <c r="G25" s="11"/>
      <c r="H25" s="11"/>
      <c r="I25" s="11"/>
      <c r="J25" s="11"/>
      <c r="K25" s="11"/>
      <c r="L25" s="11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56D89-689E-4B95-AD7C-D089231B7AB6}">
  <dimension ref="A1:AY53"/>
  <sheetViews>
    <sheetView topLeftCell="A21" workbookViewId="0">
      <selection activeCell="AB2" sqref="AB2:AB52"/>
    </sheetView>
  </sheetViews>
  <sheetFormatPr defaultRowHeight="15" x14ac:dyDescent="0.25"/>
  <cols>
    <col min="2" max="2" width="16.42578125" customWidth="1"/>
    <col min="3" max="19" width="0" hidden="1" customWidth="1"/>
    <col min="20" max="20" width="24.5703125" hidden="1" customWidth="1"/>
    <col min="21" max="21" width="13.5703125" customWidth="1"/>
    <col min="22" max="22" width="0" hidden="1" customWidth="1"/>
    <col min="23" max="23" width="15.85546875" hidden="1" customWidth="1"/>
    <col min="24" max="24" width="27.28515625" customWidth="1"/>
    <col min="25" max="27" width="0" hidden="1" customWidth="1"/>
    <col min="32" max="32" width="4.140625" customWidth="1"/>
    <col min="35" max="37" width="0" hidden="1" customWidth="1"/>
  </cols>
  <sheetData>
    <row r="1" spans="1:51" x14ac:dyDescent="0.25">
      <c r="A1" s="14" t="s">
        <v>54</v>
      </c>
      <c r="B1" s="14" t="s">
        <v>55</v>
      </c>
      <c r="C1" s="14" t="s">
        <v>56</v>
      </c>
      <c r="D1" s="14" t="s">
        <v>57</v>
      </c>
      <c r="E1" s="14" t="s">
        <v>58</v>
      </c>
      <c r="F1" s="14" t="s">
        <v>59</v>
      </c>
      <c r="G1" s="14" t="s">
        <v>60</v>
      </c>
      <c r="H1" s="14" t="s">
        <v>61</v>
      </c>
      <c r="I1" s="14" t="s">
        <v>62</v>
      </c>
      <c r="J1" s="14" t="s">
        <v>63</v>
      </c>
      <c r="K1" s="14" t="s">
        <v>64</v>
      </c>
      <c r="L1" s="14" t="s">
        <v>65</v>
      </c>
      <c r="M1" s="14" t="s">
        <v>66</v>
      </c>
      <c r="N1" s="14" t="s">
        <v>67</v>
      </c>
      <c r="O1" s="14" t="s">
        <v>68</v>
      </c>
      <c r="P1" s="14" t="s">
        <v>69</v>
      </c>
      <c r="Q1" s="14" t="s">
        <v>70</v>
      </c>
      <c r="R1" s="14" t="s">
        <v>71</v>
      </c>
      <c r="S1" s="14" t="s">
        <v>72</v>
      </c>
      <c r="T1" s="14" t="s">
        <v>73</v>
      </c>
      <c r="U1" s="14" t="s">
        <v>74</v>
      </c>
      <c r="V1" s="14" t="s">
        <v>75</v>
      </c>
      <c r="W1" s="14" t="s">
        <v>76</v>
      </c>
      <c r="X1" s="14" t="s">
        <v>77</v>
      </c>
      <c r="Y1" s="14" t="s">
        <v>78</v>
      </c>
      <c r="Z1" s="14" t="s">
        <v>79</v>
      </c>
      <c r="AA1" s="14" t="s">
        <v>80</v>
      </c>
      <c r="AB1" s="14" t="s">
        <v>81</v>
      </c>
      <c r="AC1" s="14" t="s">
        <v>82</v>
      </c>
      <c r="AD1" s="14" t="s">
        <v>83</v>
      </c>
      <c r="AE1" s="14" t="s">
        <v>84</v>
      </c>
      <c r="AF1" s="14" t="s">
        <v>85</v>
      </c>
      <c r="AG1" s="14" t="s">
        <v>86</v>
      </c>
      <c r="AH1" s="14" t="s">
        <v>87</v>
      </c>
      <c r="AI1" s="14" t="s">
        <v>88</v>
      </c>
      <c r="AJ1" s="14" t="s">
        <v>89</v>
      </c>
      <c r="AK1" s="14" t="s">
        <v>90</v>
      </c>
      <c r="AL1" s="14" t="s">
        <v>91</v>
      </c>
      <c r="AM1" s="14" t="s">
        <v>92</v>
      </c>
      <c r="AN1" s="14" t="s">
        <v>93</v>
      </c>
      <c r="AO1" s="14" t="s">
        <v>94</v>
      </c>
      <c r="AP1" s="14" t="s">
        <v>95</v>
      </c>
      <c r="AQ1" s="14" t="s">
        <v>96</v>
      </c>
      <c r="AR1" s="14" t="s">
        <v>97</v>
      </c>
      <c r="AS1" s="14" t="s">
        <v>98</v>
      </c>
      <c r="AT1" s="14" t="s">
        <v>99</v>
      </c>
      <c r="AU1" s="14" t="s">
        <v>100</v>
      </c>
      <c r="AV1" s="14" t="s">
        <v>101</v>
      </c>
      <c r="AW1" s="14" t="s">
        <v>102</v>
      </c>
      <c r="AX1" s="14" t="s">
        <v>103</v>
      </c>
      <c r="AY1" s="14" t="s">
        <v>104</v>
      </c>
    </row>
    <row r="2" spans="1:51" x14ac:dyDescent="0.25">
      <c r="A2">
        <v>7177</v>
      </c>
      <c r="B2">
        <v>29684</v>
      </c>
      <c r="U2">
        <v>10764603</v>
      </c>
      <c r="X2" t="s">
        <v>110</v>
      </c>
      <c r="AB2">
        <v>1084.6199999999999</v>
      </c>
      <c r="AC2">
        <v>238.62</v>
      </c>
      <c r="AD2">
        <v>1323.24</v>
      </c>
      <c r="AE2" t="s">
        <v>105</v>
      </c>
      <c r="AF2">
        <v>1</v>
      </c>
      <c r="AG2" t="s">
        <v>111</v>
      </c>
      <c r="AL2">
        <v>55110300</v>
      </c>
      <c r="AM2" t="s">
        <v>106</v>
      </c>
      <c r="AN2" t="s">
        <v>107</v>
      </c>
      <c r="AO2">
        <v>0</v>
      </c>
      <c r="AP2" t="s">
        <v>108</v>
      </c>
      <c r="AQ2">
        <v>8234</v>
      </c>
      <c r="AR2" t="s">
        <v>109</v>
      </c>
    </row>
    <row r="3" spans="1:51" x14ac:dyDescent="0.25">
      <c r="A3">
        <v>7339</v>
      </c>
      <c r="B3">
        <v>29800</v>
      </c>
      <c r="U3">
        <v>10764603</v>
      </c>
      <c r="X3" t="s">
        <v>110</v>
      </c>
      <c r="AB3">
        <v>124.57</v>
      </c>
      <c r="AC3">
        <v>27.41</v>
      </c>
      <c r="AD3">
        <v>151.97999999999999</v>
      </c>
      <c r="AE3" t="s">
        <v>105</v>
      </c>
      <c r="AF3">
        <v>1</v>
      </c>
      <c r="AG3" t="s">
        <v>111</v>
      </c>
      <c r="AL3">
        <v>55110300</v>
      </c>
      <c r="AM3" t="s">
        <v>106</v>
      </c>
      <c r="AN3" t="s">
        <v>107</v>
      </c>
      <c r="AO3">
        <v>0</v>
      </c>
      <c r="AP3" t="s">
        <v>108</v>
      </c>
      <c r="AQ3">
        <v>8234</v>
      </c>
      <c r="AR3" t="s">
        <v>109</v>
      </c>
    </row>
    <row r="4" spans="1:51" x14ac:dyDescent="0.25">
      <c r="A4">
        <v>7501</v>
      </c>
      <c r="B4">
        <v>240231</v>
      </c>
      <c r="U4">
        <v>10703636</v>
      </c>
      <c r="X4" t="s">
        <v>112</v>
      </c>
      <c r="AB4">
        <v>5247.72</v>
      </c>
      <c r="AC4">
        <v>1154.5</v>
      </c>
      <c r="AD4">
        <v>6402.22</v>
      </c>
      <c r="AE4" t="s">
        <v>105</v>
      </c>
      <c r="AF4">
        <v>1</v>
      </c>
      <c r="AG4" t="s">
        <v>113</v>
      </c>
      <c r="AL4">
        <v>55150000</v>
      </c>
      <c r="AM4" t="s">
        <v>106</v>
      </c>
      <c r="AN4" t="s">
        <v>114</v>
      </c>
      <c r="AO4">
        <v>0</v>
      </c>
      <c r="AP4" t="s">
        <v>108</v>
      </c>
      <c r="AQ4">
        <v>8234</v>
      </c>
      <c r="AR4" t="s">
        <v>109</v>
      </c>
      <c r="AT4" t="s">
        <v>115</v>
      </c>
    </row>
    <row r="5" spans="1:51" x14ac:dyDescent="0.25">
      <c r="A5" t="s">
        <v>116</v>
      </c>
      <c r="B5" t="s">
        <v>117</v>
      </c>
      <c r="D5" s="16" t="s">
        <v>118</v>
      </c>
      <c r="E5" s="16" t="s">
        <v>119</v>
      </c>
      <c r="F5" s="16" t="s">
        <v>120</v>
      </c>
      <c r="G5" s="16" t="s">
        <v>119</v>
      </c>
      <c r="H5" s="16" t="s">
        <v>121</v>
      </c>
      <c r="I5" s="16" t="s">
        <v>122</v>
      </c>
      <c r="J5" s="16"/>
      <c r="K5" s="16" t="s">
        <v>123</v>
      </c>
      <c r="O5" t="s">
        <v>124</v>
      </c>
      <c r="R5" t="s">
        <v>125</v>
      </c>
      <c r="S5" t="s">
        <v>126</v>
      </c>
      <c r="T5" t="s">
        <v>127</v>
      </c>
      <c r="U5" t="s">
        <v>128</v>
      </c>
      <c r="W5" t="s">
        <v>129</v>
      </c>
      <c r="X5" t="s">
        <v>130</v>
      </c>
      <c r="Y5" t="s">
        <v>131</v>
      </c>
      <c r="Z5" t="s">
        <v>132</v>
      </c>
      <c r="AA5" t="s">
        <v>133</v>
      </c>
      <c r="AB5" s="11">
        <v>16393.439999999999</v>
      </c>
      <c r="AC5" s="11">
        <v>3606.56</v>
      </c>
      <c r="AD5" s="11">
        <v>20000</v>
      </c>
      <c r="AE5" t="s">
        <v>105</v>
      </c>
      <c r="AF5">
        <v>1</v>
      </c>
      <c r="AG5" t="s">
        <v>134</v>
      </c>
      <c r="AI5" s="11">
        <v>16393.439999999999</v>
      </c>
      <c r="AJ5" s="11">
        <v>3606.56</v>
      </c>
      <c r="AK5" s="11">
        <v>20000</v>
      </c>
      <c r="AL5" t="s">
        <v>135</v>
      </c>
      <c r="AM5" t="s">
        <v>106</v>
      </c>
      <c r="AN5" t="s">
        <v>107</v>
      </c>
      <c r="AO5" t="s">
        <v>136</v>
      </c>
      <c r="AP5" t="s">
        <v>108</v>
      </c>
      <c r="AQ5" t="s">
        <v>137</v>
      </c>
      <c r="AR5" t="s">
        <v>109</v>
      </c>
      <c r="AT5" t="s">
        <v>138</v>
      </c>
    </row>
    <row r="6" spans="1:51" x14ac:dyDescent="0.25">
      <c r="A6" t="s">
        <v>139</v>
      </c>
      <c r="B6" t="s">
        <v>140</v>
      </c>
      <c r="D6" s="16" t="s">
        <v>141</v>
      </c>
      <c r="E6" s="16" t="s">
        <v>142</v>
      </c>
      <c r="F6" s="16" t="s">
        <v>143</v>
      </c>
      <c r="G6" s="16" t="s">
        <v>142</v>
      </c>
      <c r="H6" s="16" t="s">
        <v>144</v>
      </c>
      <c r="I6" s="16" t="s">
        <v>145</v>
      </c>
      <c r="J6" s="16"/>
      <c r="K6" s="16" t="s">
        <v>123</v>
      </c>
      <c r="O6" t="s">
        <v>146</v>
      </c>
      <c r="R6" t="s">
        <v>125</v>
      </c>
      <c r="S6" t="s">
        <v>126</v>
      </c>
      <c r="T6" t="s">
        <v>147</v>
      </c>
      <c r="U6" t="s">
        <v>148</v>
      </c>
      <c r="W6" t="s">
        <v>149</v>
      </c>
      <c r="X6" t="s">
        <v>150</v>
      </c>
      <c r="Y6" t="s">
        <v>151</v>
      </c>
      <c r="Z6" t="s">
        <v>152</v>
      </c>
      <c r="AA6" t="s">
        <v>133</v>
      </c>
      <c r="AB6" s="11">
        <v>1688</v>
      </c>
      <c r="AC6" s="11">
        <v>371.36</v>
      </c>
      <c r="AD6" s="11">
        <v>2059.36</v>
      </c>
      <c r="AE6" t="s">
        <v>105</v>
      </c>
      <c r="AF6">
        <v>1</v>
      </c>
      <c r="AG6" t="s">
        <v>153</v>
      </c>
      <c r="AI6" s="11">
        <v>1276</v>
      </c>
      <c r="AJ6" s="11">
        <v>280.72000000000003</v>
      </c>
      <c r="AK6" s="11">
        <v>1556.72</v>
      </c>
      <c r="AL6" t="s">
        <v>154</v>
      </c>
      <c r="AM6" t="s">
        <v>106</v>
      </c>
      <c r="AN6" t="s">
        <v>155</v>
      </c>
      <c r="AO6" t="s">
        <v>136</v>
      </c>
      <c r="AP6" t="s">
        <v>108</v>
      </c>
      <c r="AQ6" t="s">
        <v>137</v>
      </c>
      <c r="AR6" t="s">
        <v>109</v>
      </c>
      <c r="AT6" t="s">
        <v>138</v>
      </c>
    </row>
    <row r="7" spans="1:51" x14ac:dyDescent="0.25">
      <c r="A7" t="s">
        <v>139</v>
      </c>
      <c r="AF7">
        <v>2</v>
      </c>
      <c r="AG7" t="s">
        <v>156</v>
      </c>
      <c r="AI7" s="11">
        <v>220</v>
      </c>
      <c r="AJ7" s="11">
        <v>48.4</v>
      </c>
      <c r="AK7" s="11">
        <v>268.39999999999998</v>
      </c>
      <c r="AL7" t="s">
        <v>154</v>
      </c>
      <c r="AM7" t="s">
        <v>106</v>
      </c>
      <c r="AN7" t="s">
        <v>155</v>
      </c>
      <c r="AO7" t="s">
        <v>136</v>
      </c>
      <c r="AP7" t="s">
        <v>108</v>
      </c>
      <c r="AQ7" t="s">
        <v>137</v>
      </c>
      <c r="AR7" t="s">
        <v>109</v>
      </c>
      <c r="AT7" t="s">
        <v>138</v>
      </c>
    </row>
    <row r="8" spans="1:51" x14ac:dyDescent="0.25">
      <c r="A8" t="s">
        <v>139</v>
      </c>
      <c r="AF8">
        <v>3</v>
      </c>
      <c r="AG8" t="s">
        <v>157</v>
      </c>
      <c r="AI8" s="11">
        <v>192</v>
      </c>
      <c r="AJ8" s="11">
        <v>42.24</v>
      </c>
      <c r="AK8" s="11">
        <v>234.24</v>
      </c>
      <c r="AL8" t="s">
        <v>154</v>
      </c>
      <c r="AM8" t="s">
        <v>106</v>
      </c>
      <c r="AN8" t="s">
        <v>155</v>
      </c>
      <c r="AO8" t="s">
        <v>136</v>
      </c>
      <c r="AP8" t="s">
        <v>108</v>
      </c>
      <c r="AQ8" t="s">
        <v>137</v>
      </c>
      <c r="AR8" t="s">
        <v>109</v>
      </c>
      <c r="AT8" t="s">
        <v>138</v>
      </c>
    </row>
    <row r="9" spans="1:51" x14ac:dyDescent="0.25">
      <c r="A9" t="s">
        <v>158</v>
      </c>
      <c r="B9" t="s">
        <v>159</v>
      </c>
      <c r="D9" s="16" t="s">
        <v>160</v>
      </c>
      <c r="E9" s="16" t="s">
        <v>142</v>
      </c>
      <c r="F9" s="16" t="s">
        <v>143</v>
      </c>
      <c r="G9" s="16" t="s">
        <v>142</v>
      </c>
      <c r="H9" s="16" t="s">
        <v>161</v>
      </c>
      <c r="I9" s="16" t="s">
        <v>162</v>
      </c>
      <c r="J9" s="16"/>
      <c r="K9" s="16" t="s">
        <v>123</v>
      </c>
      <c r="O9" t="s">
        <v>163</v>
      </c>
      <c r="R9" t="s">
        <v>125</v>
      </c>
      <c r="S9" t="s">
        <v>126</v>
      </c>
      <c r="T9" t="s">
        <v>164</v>
      </c>
      <c r="U9" t="s">
        <v>165</v>
      </c>
      <c r="W9" t="s">
        <v>166</v>
      </c>
      <c r="X9" t="s">
        <v>167</v>
      </c>
      <c r="Y9" t="s">
        <v>168</v>
      </c>
      <c r="Z9" t="s">
        <v>169</v>
      </c>
      <c r="AA9" t="s">
        <v>133</v>
      </c>
      <c r="AB9" s="11">
        <v>3541.6</v>
      </c>
      <c r="AC9" s="11">
        <v>779.15</v>
      </c>
      <c r="AD9" s="11">
        <v>4320.75</v>
      </c>
      <c r="AE9" t="s">
        <v>105</v>
      </c>
      <c r="AF9">
        <v>1</v>
      </c>
      <c r="AG9" t="s">
        <v>170</v>
      </c>
      <c r="AI9" s="11">
        <v>442.7</v>
      </c>
      <c r="AJ9" s="11">
        <v>97.39</v>
      </c>
      <c r="AK9" s="11">
        <v>540.09</v>
      </c>
      <c r="AL9" t="s">
        <v>154</v>
      </c>
      <c r="AM9" t="s">
        <v>106</v>
      </c>
      <c r="AN9" t="s">
        <v>155</v>
      </c>
      <c r="AO9" t="s">
        <v>136</v>
      </c>
      <c r="AP9" t="s">
        <v>108</v>
      </c>
      <c r="AQ9" t="s">
        <v>137</v>
      </c>
      <c r="AR9" t="s">
        <v>109</v>
      </c>
      <c r="AT9" t="s">
        <v>138</v>
      </c>
    </row>
    <row r="10" spans="1:51" x14ac:dyDescent="0.25">
      <c r="A10" t="s">
        <v>158</v>
      </c>
      <c r="AF10">
        <v>2</v>
      </c>
      <c r="AG10" t="s">
        <v>171</v>
      </c>
      <c r="AI10" s="11">
        <v>2213.5</v>
      </c>
      <c r="AJ10" s="11">
        <v>486.97</v>
      </c>
      <c r="AK10" s="11">
        <v>2700.47</v>
      </c>
      <c r="AL10" t="s">
        <v>154</v>
      </c>
      <c r="AM10" t="s">
        <v>106</v>
      </c>
      <c r="AN10" t="s">
        <v>155</v>
      </c>
      <c r="AO10" t="s">
        <v>136</v>
      </c>
      <c r="AP10" t="s">
        <v>108</v>
      </c>
      <c r="AQ10" t="s">
        <v>137</v>
      </c>
      <c r="AR10" t="s">
        <v>109</v>
      </c>
      <c r="AT10" t="s">
        <v>138</v>
      </c>
    </row>
    <row r="11" spans="1:51" x14ac:dyDescent="0.25">
      <c r="A11" t="s">
        <v>158</v>
      </c>
      <c r="AF11">
        <v>3</v>
      </c>
      <c r="AG11" t="s">
        <v>172</v>
      </c>
      <c r="AI11" s="11">
        <v>885.4</v>
      </c>
      <c r="AJ11" s="11">
        <v>194.79</v>
      </c>
      <c r="AK11" s="11">
        <v>1080.19</v>
      </c>
      <c r="AL11" t="s">
        <v>154</v>
      </c>
      <c r="AM11" t="s">
        <v>106</v>
      </c>
      <c r="AN11" t="s">
        <v>155</v>
      </c>
      <c r="AO11" t="s">
        <v>136</v>
      </c>
      <c r="AP11" t="s">
        <v>108</v>
      </c>
      <c r="AQ11" t="s">
        <v>137</v>
      </c>
      <c r="AR11" t="s">
        <v>109</v>
      </c>
      <c r="AT11" t="s">
        <v>138</v>
      </c>
    </row>
    <row r="12" spans="1:51" x14ac:dyDescent="0.25">
      <c r="A12" t="s">
        <v>173</v>
      </c>
      <c r="B12" t="s">
        <v>50</v>
      </c>
      <c r="D12" s="16" t="s">
        <v>174</v>
      </c>
      <c r="E12" s="16" t="s">
        <v>120</v>
      </c>
      <c r="F12" s="16" t="s">
        <v>175</v>
      </c>
      <c r="G12" s="16" t="s">
        <v>120</v>
      </c>
      <c r="H12" s="16" t="s">
        <v>176</v>
      </c>
      <c r="I12" s="16" t="s">
        <v>177</v>
      </c>
      <c r="J12" s="16"/>
      <c r="K12" s="16" t="s">
        <v>123</v>
      </c>
      <c r="O12" t="s">
        <v>178</v>
      </c>
      <c r="R12" t="s">
        <v>125</v>
      </c>
      <c r="S12" t="s">
        <v>126</v>
      </c>
      <c r="T12" t="s">
        <v>179</v>
      </c>
      <c r="U12" t="s">
        <v>180</v>
      </c>
      <c r="W12" t="s">
        <v>181</v>
      </c>
      <c r="X12" t="s">
        <v>182</v>
      </c>
      <c r="Y12" t="s">
        <v>183</v>
      </c>
      <c r="AA12" t="s">
        <v>133</v>
      </c>
      <c r="AB12" s="11">
        <v>1228.72</v>
      </c>
      <c r="AC12" s="11">
        <v>270.31</v>
      </c>
      <c r="AD12" s="11">
        <v>1499.03</v>
      </c>
      <c r="AE12" t="s">
        <v>105</v>
      </c>
      <c r="AF12">
        <v>1</v>
      </c>
      <c r="AG12" t="s">
        <v>184</v>
      </c>
      <c r="AI12" s="11">
        <v>932.88</v>
      </c>
      <c r="AJ12" s="11">
        <v>205.23</v>
      </c>
      <c r="AK12" s="11">
        <v>1138.1099999999999</v>
      </c>
      <c r="AL12" t="s">
        <v>154</v>
      </c>
      <c r="AM12" t="s">
        <v>106</v>
      </c>
      <c r="AN12" t="s">
        <v>114</v>
      </c>
      <c r="AO12" t="s">
        <v>136</v>
      </c>
      <c r="AP12" t="s">
        <v>108</v>
      </c>
      <c r="AQ12" t="s">
        <v>137</v>
      </c>
      <c r="AR12" t="s">
        <v>109</v>
      </c>
      <c r="AT12" t="s">
        <v>138</v>
      </c>
    </row>
    <row r="13" spans="1:51" x14ac:dyDescent="0.25">
      <c r="A13" t="s">
        <v>173</v>
      </c>
      <c r="AF13">
        <v>2</v>
      </c>
      <c r="AG13" t="s">
        <v>185</v>
      </c>
      <c r="AI13" s="11">
        <v>295.83999999999997</v>
      </c>
      <c r="AJ13" s="11">
        <v>65.08</v>
      </c>
      <c r="AK13" s="11">
        <v>360.92</v>
      </c>
      <c r="AL13" t="s">
        <v>154</v>
      </c>
      <c r="AM13" t="s">
        <v>106</v>
      </c>
      <c r="AN13" t="s">
        <v>114</v>
      </c>
      <c r="AO13" t="s">
        <v>136</v>
      </c>
      <c r="AP13" t="s">
        <v>108</v>
      </c>
      <c r="AQ13" t="s">
        <v>137</v>
      </c>
      <c r="AR13" t="s">
        <v>109</v>
      </c>
      <c r="AT13" t="s">
        <v>138</v>
      </c>
    </row>
    <row r="14" spans="1:51" x14ac:dyDescent="0.25">
      <c r="A14" t="s">
        <v>186</v>
      </c>
      <c r="B14" t="s">
        <v>187</v>
      </c>
      <c r="D14" s="16" t="s">
        <v>188</v>
      </c>
      <c r="E14" s="16" t="s">
        <v>189</v>
      </c>
      <c r="F14" s="16" t="s">
        <v>190</v>
      </c>
      <c r="G14" s="16" t="s">
        <v>189</v>
      </c>
      <c r="H14" s="16" t="s">
        <v>191</v>
      </c>
      <c r="I14" s="16" t="s">
        <v>192</v>
      </c>
      <c r="J14" s="16"/>
      <c r="K14" s="16" t="s">
        <v>123</v>
      </c>
      <c r="O14" t="s">
        <v>193</v>
      </c>
      <c r="R14" t="s">
        <v>125</v>
      </c>
      <c r="S14" t="s">
        <v>126</v>
      </c>
      <c r="T14" t="s">
        <v>194</v>
      </c>
      <c r="U14" t="s">
        <v>195</v>
      </c>
      <c r="W14" t="s">
        <v>196</v>
      </c>
      <c r="X14" t="s">
        <v>197</v>
      </c>
      <c r="Y14" t="s">
        <v>198</v>
      </c>
      <c r="AA14" t="s">
        <v>133</v>
      </c>
      <c r="AB14" s="11">
        <v>2615</v>
      </c>
      <c r="AC14" s="11">
        <v>575.29999999999995</v>
      </c>
      <c r="AD14" s="11">
        <v>3190.3</v>
      </c>
      <c r="AE14" t="s">
        <v>105</v>
      </c>
      <c r="AF14">
        <v>1</v>
      </c>
      <c r="AG14" t="s">
        <v>199</v>
      </c>
      <c r="AI14" s="11">
        <v>2615</v>
      </c>
      <c r="AJ14" s="11">
        <v>575.29999999999995</v>
      </c>
      <c r="AK14" s="11">
        <v>3190.3</v>
      </c>
      <c r="AL14" t="s">
        <v>154</v>
      </c>
      <c r="AM14" t="s">
        <v>106</v>
      </c>
      <c r="AN14" t="s">
        <v>200</v>
      </c>
      <c r="AO14" t="s">
        <v>136</v>
      </c>
      <c r="AP14" t="s">
        <v>108</v>
      </c>
      <c r="AQ14" t="s">
        <v>137</v>
      </c>
      <c r="AR14" t="s">
        <v>109</v>
      </c>
      <c r="AT14" t="s">
        <v>138</v>
      </c>
    </row>
    <row r="15" spans="1:51" x14ac:dyDescent="0.25">
      <c r="A15" t="s">
        <v>201</v>
      </c>
      <c r="B15" t="s">
        <v>45</v>
      </c>
      <c r="D15" s="16" t="s">
        <v>202</v>
      </c>
      <c r="E15" s="16" t="s">
        <v>203</v>
      </c>
      <c r="F15" s="16" t="s">
        <v>204</v>
      </c>
      <c r="G15" s="16" t="s">
        <v>203</v>
      </c>
      <c r="H15" s="16" t="s">
        <v>205</v>
      </c>
      <c r="I15" s="16" t="s">
        <v>206</v>
      </c>
      <c r="J15" s="16"/>
      <c r="K15" s="16" t="s">
        <v>123</v>
      </c>
      <c r="O15" t="s">
        <v>207</v>
      </c>
      <c r="R15" t="s">
        <v>125</v>
      </c>
      <c r="S15" t="s">
        <v>126</v>
      </c>
      <c r="T15" t="s">
        <v>208</v>
      </c>
      <c r="U15" t="s">
        <v>209</v>
      </c>
      <c r="W15" t="s">
        <v>210</v>
      </c>
      <c r="X15" t="s">
        <v>211</v>
      </c>
      <c r="Y15" t="s">
        <v>212</v>
      </c>
      <c r="AA15" t="s">
        <v>133</v>
      </c>
      <c r="AB15" s="11">
        <v>622.95000000000005</v>
      </c>
      <c r="AC15" s="11">
        <v>137.05000000000001</v>
      </c>
      <c r="AD15" s="11">
        <v>760</v>
      </c>
      <c r="AE15" t="s">
        <v>105</v>
      </c>
      <c r="AF15">
        <v>1</v>
      </c>
      <c r="AG15" t="s">
        <v>213</v>
      </c>
      <c r="AI15" s="11">
        <v>622.95000000000005</v>
      </c>
      <c r="AJ15" s="11">
        <v>137.05000000000001</v>
      </c>
      <c r="AK15" s="11">
        <v>760</v>
      </c>
      <c r="AL15" t="s">
        <v>154</v>
      </c>
      <c r="AM15" t="s">
        <v>106</v>
      </c>
      <c r="AN15" t="s">
        <v>114</v>
      </c>
      <c r="AO15" t="s">
        <v>136</v>
      </c>
      <c r="AP15" t="s">
        <v>108</v>
      </c>
      <c r="AQ15" t="s">
        <v>137</v>
      </c>
      <c r="AR15" t="s">
        <v>109</v>
      </c>
      <c r="AT15" t="s">
        <v>138</v>
      </c>
    </row>
    <row r="16" spans="1:51" x14ac:dyDescent="0.25">
      <c r="A16" t="s">
        <v>214</v>
      </c>
      <c r="B16" t="s">
        <v>215</v>
      </c>
      <c r="U16" t="s">
        <v>216</v>
      </c>
      <c r="X16" t="s">
        <v>217</v>
      </c>
      <c r="AB16">
        <v>114.74</v>
      </c>
      <c r="AC16">
        <v>25.24</v>
      </c>
      <c r="AD16">
        <v>139.97999999999999</v>
      </c>
      <c r="AE16" t="s">
        <v>105</v>
      </c>
      <c r="AF16">
        <v>1</v>
      </c>
      <c r="AG16" t="s">
        <v>218</v>
      </c>
      <c r="AL16" t="s">
        <v>154</v>
      </c>
      <c r="AM16" t="s">
        <v>106</v>
      </c>
      <c r="AN16" t="s">
        <v>219</v>
      </c>
      <c r="AO16" t="s">
        <v>136</v>
      </c>
      <c r="AP16" t="s">
        <v>108</v>
      </c>
      <c r="AQ16" t="s">
        <v>137</v>
      </c>
    </row>
    <row r="17" spans="1:46" x14ac:dyDescent="0.25">
      <c r="A17" t="s">
        <v>220</v>
      </c>
      <c r="B17" t="s">
        <v>221</v>
      </c>
      <c r="D17" s="16" t="s">
        <v>222</v>
      </c>
      <c r="E17" s="16" t="s">
        <v>204</v>
      </c>
      <c r="F17" s="16" t="s">
        <v>223</v>
      </c>
      <c r="G17" s="16" t="s">
        <v>204</v>
      </c>
      <c r="H17" s="16" t="s">
        <v>224</v>
      </c>
      <c r="I17" s="16" t="s">
        <v>225</v>
      </c>
      <c r="J17" s="16"/>
      <c r="K17" s="16" t="s">
        <v>123</v>
      </c>
      <c r="O17" t="s">
        <v>226</v>
      </c>
      <c r="R17" t="s">
        <v>125</v>
      </c>
      <c r="S17" t="s">
        <v>126</v>
      </c>
      <c r="T17" t="s">
        <v>127</v>
      </c>
      <c r="U17" t="s">
        <v>128</v>
      </c>
      <c r="W17" t="s">
        <v>129</v>
      </c>
      <c r="X17" t="s">
        <v>130</v>
      </c>
      <c r="Y17" t="s">
        <v>131</v>
      </c>
      <c r="Z17" t="s">
        <v>227</v>
      </c>
      <c r="AA17" t="s">
        <v>133</v>
      </c>
      <c r="AB17" s="11">
        <v>20610</v>
      </c>
      <c r="AC17" s="11">
        <v>4534.2</v>
      </c>
      <c r="AD17" s="11">
        <v>25144.2</v>
      </c>
      <c r="AE17" t="s">
        <v>105</v>
      </c>
      <c r="AF17">
        <v>1</v>
      </c>
      <c r="AG17" t="s">
        <v>228</v>
      </c>
      <c r="AI17" s="11">
        <v>20610</v>
      </c>
      <c r="AJ17" s="11">
        <v>4534.2</v>
      </c>
      <c r="AK17" s="11">
        <v>25144.2</v>
      </c>
      <c r="AL17" t="s">
        <v>135</v>
      </c>
      <c r="AM17" t="s">
        <v>106</v>
      </c>
      <c r="AN17" t="s">
        <v>107</v>
      </c>
      <c r="AO17" t="s">
        <v>136</v>
      </c>
      <c r="AP17" t="s">
        <v>108</v>
      </c>
      <c r="AQ17" t="s">
        <v>137</v>
      </c>
      <c r="AR17" t="s">
        <v>109</v>
      </c>
      <c r="AT17" t="s">
        <v>138</v>
      </c>
    </row>
    <row r="18" spans="1:46" x14ac:dyDescent="0.25">
      <c r="A18" t="s">
        <v>229</v>
      </c>
      <c r="B18" t="s">
        <v>230</v>
      </c>
      <c r="D18" s="16" t="s">
        <v>231</v>
      </c>
      <c r="E18" s="16" t="s">
        <v>204</v>
      </c>
      <c r="F18" s="16" t="s">
        <v>223</v>
      </c>
      <c r="G18" s="16" t="s">
        <v>204</v>
      </c>
      <c r="H18" s="16" t="s">
        <v>232</v>
      </c>
      <c r="I18" s="16" t="s">
        <v>233</v>
      </c>
      <c r="J18" s="16"/>
      <c r="K18" s="16" t="s">
        <v>123</v>
      </c>
      <c r="O18" t="s">
        <v>234</v>
      </c>
      <c r="R18" t="s">
        <v>125</v>
      </c>
      <c r="S18" t="s">
        <v>126</v>
      </c>
      <c r="T18" t="s">
        <v>235</v>
      </c>
      <c r="U18" t="s">
        <v>236</v>
      </c>
      <c r="W18" t="s">
        <v>237</v>
      </c>
      <c r="X18" t="s">
        <v>238</v>
      </c>
      <c r="Y18" t="s">
        <v>239</v>
      </c>
      <c r="Z18" t="s">
        <v>126</v>
      </c>
      <c r="AA18" t="s">
        <v>133</v>
      </c>
      <c r="AB18" s="11">
        <v>157.37</v>
      </c>
      <c r="AC18" s="11">
        <v>34.619999999999997</v>
      </c>
      <c r="AD18" s="11">
        <v>191.99</v>
      </c>
      <c r="AE18" t="s">
        <v>105</v>
      </c>
      <c r="AF18">
        <v>1</v>
      </c>
      <c r="AG18" t="s">
        <v>240</v>
      </c>
      <c r="AI18" s="11">
        <v>157.37</v>
      </c>
      <c r="AJ18" s="11">
        <v>34.619999999999997</v>
      </c>
      <c r="AK18" s="11">
        <v>191.99</v>
      </c>
      <c r="AL18" t="s">
        <v>154</v>
      </c>
      <c r="AM18" t="s">
        <v>106</v>
      </c>
      <c r="AN18" t="s">
        <v>114</v>
      </c>
      <c r="AO18" t="s">
        <v>136</v>
      </c>
      <c r="AP18" t="s">
        <v>108</v>
      </c>
      <c r="AQ18" t="s">
        <v>137</v>
      </c>
      <c r="AR18" t="s">
        <v>109</v>
      </c>
      <c r="AT18" t="s">
        <v>138</v>
      </c>
    </row>
    <row r="19" spans="1:46" x14ac:dyDescent="0.25">
      <c r="A19" t="s">
        <v>241</v>
      </c>
      <c r="B19" t="s">
        <v>242</v>
      </c>
      <c r="D19" s="16" t="s">
        <v>243</v>
      </c>
      <c r="E19" s="16" t="s">
        <v>204</v>
      </c>
      <c r="F19" s="16" t="s">
        <v>244</v>
      </c>
      <c r="G19" s="16" t="s">
        <v>204</v>
      </c>
      <c r="H19" s="16" t="s">
        <v>245</v>
      </c>
      <c r="I19" s="16" t="s">
        <v>246</v>
      </c>
      <c r="J19" s="16"/>
      <c r="K19" s="16" t="s">
        <v>123</v>
      </c>
      <c r="O19" t="s">
        <v>247</v>
      </c>
      <c r="R19" t="s">
        <v>125</v>
      </c>
      <c r="S19" t="s">
        <v>126</v>
      </c>
      <c r="T19" t="s">
        <v>248</v>
      </c>
      <c r="U19" t="s">
        <v>249</v>
      </c>
      <c r="W19" t="s">
        <v>250</v>
      </c>
      <c r="X19" t="s">
        <v>251</v>
      </c>
      <c r="Y19" t="s">
        <v>252</v>
      </c>
      <c r="Z19" t="s">
        <v>253</v>
      </c>
      <c r="AA19" t="s">
        <v>133</v>
      </c>
      <c r="AB19" s="11">
        <v>1028.69</v>
      </c>
      <c r="AC19" s="11">
        <v>226.31</v>
      </c>
      <c r="AD19" s="11">
        <v>1255</v>
      </c>
      <c r="AE19" t="s">
        <v>105</v>
      </c>
      <c r="AF19">
        <v>1</v>
      </c>
      <c r="AG19" t="s">
        <v>254</v>
      </c>
      <c r="AI19" s="11">
        <v>1028.69</v>
      </c>
      <c r="AJ19" s="11">
        <v>226.31</v>
      </c>
      <c r="AK19" s="11">
        <v>1255</v>
      </c>
      <c r="AL19" t="s">
        <v>154</v>
      </c>
      <c r="AM19" t="s">
        <v>106</v>
      </c>
      <c r="AN19" t="s">
        <v>155</v>
      </c>
      <c r="AO19" t="s">
        <v>136</v>
      </c>
      <c r="AP19" t="s">
        <v>108</v>
      </c>
      <c r="AQ19" t="s">
        <v>137</v>
      </c>
      <c r="AR19" t="s">
        <v>109</v>
      </c>
      <c r="AT19" t="s">
        <v>138</v>
      </c>
    </row>
    <row r="20" spans="1:46" x14ac:dyDescent="0.25">
      <c r="A20" t="s">
        <v>255</v>
      </c>
      <c r="B20" t="s">
        <v>47</v>
      </c>
      <c r="D20" s="16" t="s">
        <v>256</v>
      </c>
      <c r="E20" s="16" t="s">
        <v>204</v>
      </c>
      <c r="F20" s="16" t="s">
        <v>257</v>
      </c>
      <c r="G20" s="16" t="s">
        <v>204</v>
      </c>
      <c r="H20" s="16" t="s">
        <v>258</v>
      </c>
      <c r="I20" s="16" t="s">
        <v>259</v>
      </c>
      <c r="J20" s="16"/>
      <c r="K20" s="16" t="s">
        <v>123</v>
      </c>
      <c r="O20" t="s">
        <v>260</v>
      </c>
      <c r="R20" t="s">
        <v>125</v>
      </c>
      <c r="S20" t="s">
        <v>126</v>
      </c>
      <c r="T20" t="s">
        <v>261</v>
      </c>
      <c r="U20" t="s">
        <v>262</v>
      </c>
      <c r="W20" t="s">
        <v>263</v>
      </c>
      <c r="X20" t="s">
        <v>264</v>
      </c>
      <c r="Y20" t="s">
        <v>265</v>
      </c>
      <c r="AA20" t="s">
        <v>133</v>
      </c>
      <c r="AB20" s="11">
        <v>240</v>
      </c>
      <c r="AC20" s="11">
        <v>52.8</v>
      </c>
      <c r="AD20" s="11">
        <v>292.8</v>
      </c>
      <c r="AE20" t="s">
        <v>105</v>
      </c>
      <c r="AF20">
        <v>1</v>
      </c>
      <c r="AG20" t="s">
        <v>266</v>
      </c>
      <c r="AI20" s="11">
        <v>240</v>
      </c>
      <c r="AJ20" s="11">
        <v>52.8</v>
      </c>
      <c r="AK20" s="11">
        <v>292.8</v>
      </c>
      <c r="AL20" t="s">
        <v>267</v>
      </c>
      <c r="AM20" t="s">
        <v>106</v>
      </c>
      <c r="AN20" t="s">
        <v>200</v>
      </c>
      <c r="AO20" t="s">
        <v>136</v>
      </c>
      <c r="AP20" t="s">
        <v>108</v>
      </c>
      <c r="AQ20" t="s">
        <v>137</v>
      </c>
      <c r="AT20" t="s">
        <v>138</v>
      </c>
    </row>
    <row r="21" spans="1:46" x14ac:dyDescent="0.25">
      <c r="A21" t="s">
        <v>268</v>
      </c>
      <c r="B21" t="s">
        <v>269</v>
      </c>
      <c r="D21" s="16" t="s">
        <v>270</v>
      </c>
      <c r="E21" s="16" t="s">
        <v>271</v>
      </c>
      <c r="F21" s="16" t="s">
        <v>272</v>
      </c>
      <c r="G21" s="16" t="s">
        <v>271</v>
      </c>
      <c r="H21" s="16" t="s">
        <v>273</v>
      </c>
      <c r="I21" s="16" t="s">
        <v>274</v>
      </c>
      <c r="J21" s="16"/>
      <c r="K21" s="16" t="s">
        <v>123</v>
      </c>
      <c r="O21" t="s">
        <v>275</v>
      </c>
      <c r="R21" t="s">
        <v>125</v>
      </c>
      <c r="S21" t="s">
        <v>126</v>
      </c>
      <c r="T21" t="s">
        <v>276</v>
      </c>
      <c r="U21" t="s">
        <v>277</v>
      </c>
      <c r="W21" t="s">
        <v>278</v>
      </c>
      <c r="X21" t="s">
        <v>25</v>
      </c>
      <c r="Y21" t="s">
        <v>279</v>
      </c>
      <c r="AA21" t="s">
        <v>133</v>
      </c>
      <c r="AB21" s="11">
        <v>164</v>
      </c>
      <c r="AC21" s="11">
        <v>36.08</v>
      </c>
      <c r="AD21" s="11">
        <v>200.08</v>
      </c>
      <c r="AE21" t="s">
        <v>105</v>
      </c>
      <c r="AF21">
        <v>1</v>
      </c>
      <c r="AG21" t="s">
        <v>280</v>
      </c>
      <c r="AI21" s="11">
        <v>164</v>
      </c>
      <c r="AJ21" s="11">
        <v>36.08</v>
      </c>
      <c r="AK21" s="11">
        <v>200.08</v>
      </c>
      <c r="AL21" t="s">
        <v>154</v>
      </c>
      <c r="AM21" t="s">
        <v>106</v>
      </c>
      <c r="AN21" t="s">
        <v>155</v>
      </c>
      <c r="AO21" t="s">
        <v>136</v>
      </c>
      <c r="AP21" t="s">
        <v>108</v>
      </c>
      <c r="AQ21" t="s">
        <v>137</v>
      </c>
      <c r="AR21" t="s">
        <v>109</v>
      </c>
      <c r="AT21" t="s">
        <v>138</v>
      </c>
    </row>
    <row r="22" spans="1:46" x14ac:dyDescent="0.25">
      <c r="A22" t="s">
        <v>281</v>
      </c>
      <c r="B22" t="s">
        <v>282</v>
      </c>
      <c r="C22" t="s">
        <v>283</v>
      </c>
      <c r="D22" s="16" t="s">
        <v>284</v>
      </c>
      <c r="E22" s="16" t="s">
        <v>285</v>
      </c>
      <c r="F22" s="16" t="s">
        <v>286</v>
      </c>
      <c r="G22" s="16" t="s">
        <v>285</v>
      </c>
      <c r="H22" s="16" t="s">
        <v>287</v>
      </c>
      <c r="I22" s="16" t="s">
        <v>288</v>
      </c>
      <c r="J22" s="16"/>
      <c r="K22" s="16" t="s">
        <v>123</v>
      </c>
      <c r="N22" t="s">
        <v>289</v>
      </c>
      <c r="O22" t="s">
        <v>290</v>
      </c>
      <c r="P22" t="s">
        <v>289</v>
      </c>
      <c r="R22" t="s">
        <v>125</v>
      </c>
      <c r="S22" t="s">
        <v>126</v>
      </c>
      <c r="T22" t="s">
        <v>291</v>
      </c>
      <c r="U22" t="s">
        <v>292</v>
      </c>
      <c r="W22" t="s">
        <v>293</v>
      </c>
      <c r="X22" t="s">
        <v>27</v>
      </c>
      <c r="Y22" t="s">
        <v>294</v>
      </c>
      <c r="Z22" t="s">
        <v>295</v>
      </c>
      <c r="AA22" t="s">
        <v>133</v>
      </c>
      <c r="AB22" s="11">
        <v>2506.2199999999998</v>
      </c>
      <c r="AC22" s="11">
        <v>551.37</v>
      </c>
      <c r="AD22" s="11">
        <v>3057.59</v>
      </c>
      <c r="AE22" t="s">
        <v>105</v>
      </c>
      <c r="AF22">
        <v>1</v>
      </c>
      <c r="AG22" t="s">
        <v>296</v>
      </c>
      <c r="AI22" s="11">
        <v>2506.21</v>
      </c>
      <c r="AJ22" s="11">
        <v>551.38</v>
      </c>
      <c r="AK22" s="11">
        <v>3057.59</v>
      </c>
      <c r="AL22" t="s">
        <v>154</v>
      </c>
      <c r="AM22" t="s">
        <v>106</v>
      </c>
      <c r="AN22" t="s">
        <v>155</v>
      </c>
      <c r="AO22" t="s">
        <v>136</v>
      </c>
      <c r="AP22" t="s">
        <v>108</v>
      </c>
      <c r="AQ22" t="s">
        <v>137</v>
      </c>
      <c r="AR22" t="s">
        <v>109</v>
      </c>
      <c r="AT22" t="s">
        <v>138</v>
      </c>
    </row>
    <row r="23" spans="1:46" x14ac:dyDescent="0.25">
      <c r="A23" t="s">
        <v>297</v>
      </c>
      <c r="B23" t="s">
        <v>298</v>
      </c>
      <c r="C23" t="s">
        <v>299</v>
      </c>
      <c r="D23" s="16" t="s">
        <v>300</v>
      </c>
      <c r="E23" s="16" t="s">
        <v>285</v>
      </c>
      <c r="F23" s="16" t="s">
        <v>286</v>
      </c>
      <c r="G23" s="16" t="s">
        <v>285</v>
      </c>
      <c r="H23" s="16" t="s">
        <v>301</v>
      </c>
      <c r="I23" s="16" t="s">
        <v>302</v>
      </c>
      <c r="J23" s="16"/>
      <c r="K23" s="16" t="s">
        <v>123</v>
      </c>
      <c r="N23" t="s">
        <v>289</v>
      </c>
      <c r="O23" t="s">
        <v>303</v>
      </c>
      <c r="P23" t="s">
        <v>289</v>
      </c>
      <c r="R23" t="s">
        <v>125</v>
      </c>
      <c r="S23" t="s">
        <v>126</v>
      </c>
      <c r="T23" t="s">
        <v>291</v>
      </c>
      <c r="U23" t="s">
        <v>292</v>
      </c>
      <c r="W23" t="s">
        <v>293</v>
      </c>
      <c r="X23" t="s">
        <v>27</v>
      </c>
      <c r="Y23" t="s">
        <v>294</v>
      </c>
      <c r="Z23" t="s">
        <v>304</v>
      </c>
      <c r="AA23" t="s">
        <v>133</v>
      </c>
      <c r="AB23" s="11">
        <v>2030.12</v>
      </c>
      <c r="AC23" s="11">
        <v>446.63</v>
      </c>
      <c r="AD23" s="11">
        <v>2476.75</v>
      </c>
      <c r="AE23" t="s">
        <v>105</v>
      </c>
      <c r="AF23">
        <v>1</v>
      </c>
      <c r="AG23" t="s">
        <v>305</v>
      </c>
      <c r="AI23" s="11">
        <v>2030.11</v>
      </c>
      <c r="AJ23" s="11">
        <v>446.64</v>
      </c>
      <c r="AK23" s="11">
        <v>2476.75</v>
      </c>
      <c r="AL23" t="s">
        <v>154</v>
      </c>
      <c r="AM23" t="s">
        <v>106</v>
      </c>
      <c r="AN23" t="s">
        <v>107</v>
      </c>
      <c r="AO23" t="s">
        <v>136</v>
      </c>
      <c r="AP23" t="s">
        <v>108</v>
      </c>
      <c r="AQ23" t="s">
        <v>137</v>
      </c>
      <c r="AR23" t="s">
        <v>109</v>
      </c>
      <c r="AT23" t="s">
        <v>138</v>
      </c>
    </row>
    <row r="24" spans="1:46" x14ac:dyDescent="0.25">
      <c r="A24" t="s">
        <v>306</v>
      </c>
      <c r="B24" t="s">
        <v>307</v>
      </c>
      <c r="D24" s="16" t="s">
        <v>308</v>
      </c>
      <c r="E24" s="16" t="s">
        <v>285</v>
      </c>
      <c r="F24" s="16" t="s">
        <v>309</v>
      </c>
      <c r="G24" s="16" t="s">
        <v>285</v>
      </c>
      <c r="H24" s="16" t="s">
        <v>310</v>
      </c>
      <c r="I24" s="16" t="s">
        <v>311</v>
      </c>
      <c r="J24" s="16"/>
      <c r="K24" s="16" t="s">
        <v>123</v>
      </c>
      <c r="O24" t="s">
        <v>312</v>
      </c>
      <c r="R24" t="s">
        <v>125</v>
      </c>
      <c r="S24" t="s">
        <v>126</v>
      </c>
      <c r="T24" t="s">
        <v>164</v>
      </c>
      <c r="U24" t="s">
        <v>165</v>
      </c>
      <c r="W24" t="s">
        <v>166</v>
      </c>
      <c r="X24" t="s">
        <v>167</v>
      </c>
      <c r="Y24" t="s">
        <v>168</v>
      </c>
      <c r="Z24" t="s">
        <v>313</v>
      </c>
      <c r="AA24" t="s">
        <v>133</v>
      </c>
      <c r="AB24" s="11">
        <v>75</v>
      </c>
      <c r="AC24" s="11">
        <v>16.5</v>
      </c>
      <c r="AD24" s="11">
        <v>91.5</v>
      </c>
      <c r="AE24" t="s">
        <v>105</v>
      </c>
      <c r="AF24">
        <v>1</v>
      </c>
      <c r="AG24" t="s">
        <v>170</v>
      </c>
      <c r="AI24" s="11">
        <v>442.7</v>
      </c>
      <c r="AJ24" s="11">
        <v>97.39</v>
      </c>
      <c r="AK24" s="11">
        <v>540.09</v>
      </c>
      <c r="AL24" t="s">
        <v>154</v>
      </c>
      <c r="AM24" t="s">
        <v>106</v>
      </c>
      <c r="AN24" t="s">
        <v>155</v>
      </c>
      <c r="AO24" t="s">
        <v>136</v>
      </c>
      <c r="AP24" t="s">
        <v>108</v>
      </c>
      <c r="AQ24" t="s">
        <v>137</v>
      </c>
      <c r="AR24" t="s">
        <v>109</v>
      </c>
      <c r="AT24" t="s">
        <v>138</v>
      </c>
    </row>
    <row r="25" spans="1:46" x14ac:dyDescent="0.25">
      <c r="A25" t="s">
        <v>306</v>
      </c>
      <c r="AF25">
        <v>2</v>
      </c>
      <c r="AG25" t="s">
        <v>171</v>
      </c>
      <c r="AI25" s="11">
        <v>2213.5</v>
      </c>
      <c r="AJ25" s="11">
        <v>486.97</v>
      </c>
      <c r="AK25" s="11">
        <v>2700.47</v>
      </c>
      <c r="AL25" t="s">
        <v>154</v>
      </c>
      <c r="AM25" t="s">
        <v>106</v>
      </c>
      <c r="AN25" t="s">
        <v>155</v>
      </c>
      <c r="AO25" t="s">
        <v>136</v>
      </c>
      <c r="AP25" t="s">
        <v>108</v>
      </c>
      <c r="AQ25" t="s">
        <v>137</v>
      </c>
      <c r="AR25" t="s">
        <v>109</v>
      </c>
      <c r="AT25" t="s">
        <v>138</v>
      </c>
    </row>
    <row r="26" spans="1:46" x14ac:dyDescent="0.25">
      <c r="A26" t="s">
        <v>306</v>
      </c>
      <c r="AF26">
        <v>3</v>
      </c>
      <c r="AG26" t="s">
        <v>172</v>
      </c>
      <c r="AI26" s="11">
        <v>885.4</v>
      </c>
      <c r="AJ26" s="11">
        <v>194.79</v>
      </c>
      <c r="AK26" s="11">
        <v>1080.19</v>
      </c>
      <c r="AL26" t="s">
        <v>154</v>
      </c>
      <c r="AM26" t="s">
        <v>106</v>
      </c>
      <c r="AN26" t="s">
        <v>155</v>
      </c>
      <c r="AO26" t="s">
        <v>136</v>
      </c>
      <c r="AP26" t="s">
        <v>108</v>
      </c>
      <c r="AQ26" t="s">
        <v>137</v>
      </c>
      <c r="AR26" t="s">
        <v>109</v>
      </c>
      <c r="AT26" t="s">
        <v>138</v>
      </c>
    </row>
    <row r="27" spans="1:46" x14ac:dyDescent="0.25">
      <c r="A27" t="s">
        <v>306</v>
      </c>
      <c r="AF27">
        <v>4</v>
      </c>
      <c r="AG27" t="s">
        <v>314</v>
      </c>
      <c r="AI27" s="11">
        <v>75</v>
      </c>
      <c r="AJ27" s="11">
        <v>16.5</v>
      </c>
      <c r="AK27" s="11">
        <v>91.5</v>
      </c>
      <c r="AL27" t="s">
        <v>315</v>
      </c>
      <c r="AM27" t="s">
        <v>106</v>
      </c>
      <c r="AN27" t="s">
        <v>107</v>
      </c>
      <c r="AO27" t="s">
        <v>136</v>
      </c>
      <c r="AP27" t="s">
        <v>108</v>
      </c>
      <c r="AQ27" t="s">
        <v>137</v>
      </c>
      <c r="AT27" t="s">
        <v>138</v>
      </c>
    </row>
    <row r="28" spans="1:46" x14ac:dyDescent="0.25">
      <c r="A28" t="s">
        <v>306</v>
      </c>
      <c r="AF28">
        <v>5</v>
      </c>
      <c r="AG28" t="s">
        <v>316</v>
      </c>
      <c r="AI28" s="11">
        <v>-3541.6</v>
      </c>
      <c r="AJ28" s="11">
        <v>-779.15</v>
      </c>
      <c r="AK28" s="11">
        <v>-4320.75</v>
      </c>
      <c r="AL28" t="s">
        <v>154</v>
      </c>
      <c r="AM28" t="s">
        <v>106</v>
      </c>
      <c r="AN28" t="s">
        <v>155</v>
      </c>
      <c r="AO28" t="s">
        <v>136</v>
      </c>
      <c r="AP28" t="s">
        <v>108</v>
      </c>
      <c r="AQ28" t="s">
        <v>137</v>
      </c>
      <c r="AR28" t="s">
        <v>109</v>
      </c>
      <c r="AT28" t="s">
        <v>138</v>
      </c>
    </row>
    <row r="29" spans="1:46" x14ac:dyDescent="0.25">
      <c r="A29" t="s">
        <v>317</v>
      </c>
      <c r="B29" t="s">
        <v>318</v>
      </c>
      <c r="D29" s="16" t="s">
        <v>319</v>
      </c>
      <c r="E29" s="16" t="s">
        <v>286</v>
      </c>
      <c r="F29" s="16" t="s">
        <v>320</v>
      </c>
      <c r="G29" s="16" t="s">
        <v>286</v>
      </c>
      <c r="H29" s="16" t="s">
        <v>321</v>
      </c>
      <c r="I29" s="16" t="s">
        <v>322</v>
      </c>
      <c r="J29" s="16"/>
      <c r="K29" s="16" t="s">
        <v>123</v>
      </c>
      <c r="O29" t="s">
        <v>323</v>
      </c>
      <c r="R29" t="s">
        <v>125</v>
      </c>
      <c r="S29" t="s">
        <v>126</v>
      </c>
      <c r="T29" t="s">
        <v>276</v>
      </c>
      <c r="U29" t="s">
        <v>277</v>
      </c>
      <c r="W29" t="s">
        <v>278</v>
      </c>
      <c r="X29" t="s">
        <v>25</v>
      </c>
      <c r="Y29" t="s">
        <v>279</v>
      </c>
      <c r="AA29" t="s">
        <v>133</v>
      </c>
      <c r="AB29" s="11">
        <v>100.82</v>
      </c>
      <c r="AC29" s="11">
        <v>22.18</v>
      </c>
      <c r="AD29" s="11">
        <v>123</v>
      </c>
      <c r="AE29" t="s">
        <v>105</v>
      </c>
      <c r="AF29">
        <v>1</v>
      </c>
      <c r="AG29" t="s">
        <v>324</v>
      </c>
      <c r="AI29" s="11">
        <v>100.82</v>
      </c>
      <c r="AJ29" s="11">
        <v>22.18</v>
      </c>
      <c r="AK29" s="11">
        <v>123</v>
      </c>
      <c r="AL29" t="s">
        <v>154</v>
      </c>
      <c r="AM29" t="s">
        <v>106</v>
      </c>
      <c r="AN29" t="s">
        <v>114</v>
      </c>
      <c r="AO29" t="s">
        <v>136</v>
      </c>
      <c r="AP29" t="s">
        <v>108</v>
      </c>
      <c r="AQ29" t="s">
        <v>137</v>
      </c>
      <c r="AR29" t="s">
        <v>109</v>
      </c>
      <c r="AT29" t="s">
        <v>138</v>
      </c>
    </row>
    <row r="30" spans="1:46" x14ac:dyDescent="0.25">
      <c r="A30" t="s">
        <v>325</v>
      </c>
      <c r="B30" t="s">
        <v>326</v>
      </c>
      <c r="D30" s="16" t="s">
        <v>327</v>
      </c>
      <c r="E30" s="16" t="s">
        <v>285</v>
      </c>
      <c r="F30" s="16" t="s">
        <v>328</v>
      </c>
      <c r="G30" s="16" t="s">
        <v>285</v>
      </c>
      <c r="H30" s="16" t="s">
        <v>329</v>
      </c>
      <c r="I30" s="16" t="s">
        <v>330</v>
      </c>
      <c r="J30" s="16"/>
      <c r="K30" s="16" t="s">
        <v>123</v>
      </c>
      <c r="O30" t="s">
        <v>331</v>
      </c>
      <c r="R30" t="s">
        <v>125</v>
      </c>
      <c r="S30" t="s">
        <v>126</v>
      </c>
      <c r="T30" t="s">
        <v>147</v>
      </c>
      <c r="U30" t="s">
        <v>148</v>
      </c>
      <c r="W30" t="s">
        <v>149</v>
      </c>
      <c r="X30" t="s">
        <v>150</v>
      </c>
      <c r="Y30" t="s">
        <v>151</v>
      </c>
      <c r="Z30" t="s">
        <v>332</v>
      </c>
      <c r="AA30" t="s">
        <v>133</v>
      </c>
      <c r="AB30" s="11">
        <v>55</v>
      </c>
      <c r="AC30" s="11">
        <v>12.1</v>
      </c>
      <c r="AD30" s="11">
        <v>67.099999999999994</v>
      </c>
      <c r="AE30" t="s">
        <v>105</v>
      </c>
      <c r="AF30">
        <v>1</v>
      </c>
      <c r="AG30" t="s">
        <v>153</v>
      </c>
      <c r="AI30" s="11">
        <v>1276</v>
      </c>
      <c r="AJ30" s="11">
        <v>280.72000000000003</v>
      </c>
      <c r="AK30" s="11">
        <v>1556.72</v>
      </c>
      <c r="AL30" t="s">
        <v>154</v>
      </c>
      <c r="AM30" t="s">
        <v>106</v>
      </c>
      <c r="AN30" t="s">
        <v>155</v>
      </c>
      <c r="AO30" t="s">
        <v>136</v>
      </c>
      <c r="AP30" t="s">
        <v>108</v>
      </c>
      <c r="AQ30" t="s">
        <v>137</v>
      </c>
      <c r="AR30" t="s">
        <v>109</v>
      </c>
      <c r="AT30" t="s">
        <v>138</v>
      </c>
    </row>
    <row r="31" spans="1:46" x14ac:dyDescent="0.25">
      <c r="A31" t="s">
        <v>325</v>
      </c>
      <c r="AF31">
        <v>2</v>
      </c>
      <c r="AG31" t="s">
        <v>156</v>
      </c>
      <c r="AI31" s="11">
        <v>220</v>
      </c>
      <c r="AJ31" s="11">
        <v>48.4</v>
      </c>
      <c r="AK31" s="11">
        <v>268.39999999999998</v>
      </c>
      <c r="AL31" t="s">
        <v>154</v>
      </c>
      <c r="AM31" t="s">
        <v>106</v>
      </c>
      <c r="AN31" t="s">
        <v>155</v>
      </c>
      <c r="AO31" t="s">
        <v>136</v>
      </c>
      <c r="AP31" t="s">
        <v>108</v>
      </c>
      <c r="AQ31" t="s">
        <v>137</v>
      </c>
      <c r="AR31" t="s">
        <v>109</v>
      </c>
      <c r="AT31" t="s">
        <v>138</v>
      </c>
    </row>
    <row r="32" spans="1:46" x14ac:dyDescent="0.25">
      <c r="A32" t="s">
        <v>325</v>
      </c>
      <c r="AF32">
        <v>3</v>
      </c>
      <c r="AG32" t="s">
        <v>157</v>
      </c>
      <c r="AI32" s="11">
        <v>192</v>
      </c>
      <c r="AJ32" s="11">
        <v>42.24</v>
      </c>
      <c r="AK32" s="11">
        <v>234.24</v>
      </c>
      <c r="AL32" t="s">
        <v>154</v>
      </c>
      <c r="AM32" t="s">
        <v>106</v>
      </c>
      <c r="AN32" t="s">
        <v>155</v>
      </c>
      <c r="AO32" t="s">
        <v>136</v>
      </c>
      <c r="AP32" t="s">
        <v>108</v>
      </c>
      <c r="AQ32" t="s">
        <v>137</v>
      </c>
      <c r="AR32" t="s">
        <v>109</v>
      </c>
      <c r="AT32" t="s">
        <v>138</v>
      </c>
    </row>
    <row r="33" spans="1:46" x14ac:dyDescent="0.25">
      <c r="A33" t="s">
        <v>325</v>
      </c>
      <c r="AF33">
        <v>4</v>
      </c>
      <c r="AG33" t="s">
        <v>333</v>
      </c>
      <c r="AI33" s="11">
        <v>55</v>
      </c>
      <c r="AJ33" s="11">
        <v>12.1</v>
      </c>
      <c r="AK33" s="11">
        <v>67.099999999999994</v>
      </c>
      <c r="AL33" t="s">
        <v>315</v>
      </c>
      <c r="AM33" t="s">
        <v>106</v>
      </c>
      <c r="AN33" t="s">
        <v>107</v>
      </c>
      <c r="AO33" t="s">
        <v>136</v>
      </c>
      <c r="AP33" t="s">
        <v>108</v>
      </c>
      <c r="AQ33" t="s">
        <v>137</v>
      </c>
      <c r="AT33" t="s">
        <v>138</v>
      </c>
    </row>
    <row r="34" spans="1:46" x14ac:dyDescent="0.25">
      <c r="A34" t="s">
        <v>325</v>
      </c>
      <c r="AF34">
        <v>5</v>
      </c>
      <c r="AG34" t="s">
        <v>334</v>
      </c>
      <c r="AI34" s="11">
        <v>-1688</v>
      </c>
      <c r="AJ34" s="11">
        <v>-371.36</v>
      </c>
      <c r="AK34" s="11">
        <v>-2059.36</v>
      </c>
      <c r="AL34" t="s">
        <v>154</v>
      </c>
      <c r="AM34" t="s">
        <v>106</v>
      </c>
      <c r="AN34" t="s">
        <v>155</v>
      </c>
      <c r="AO34" t="s">
        <v>136</v>
      </c>
      <c r="AP34" t="s">
        <v>108</v>
      </c>
      <c r="AQ34" t="s">
        <v>137</v>
      </c>
      <c r="AR34" t="s">
        <v>109</v>
      </c>
      <c r="AT34" t="s">
        <v>138</v>
      </c>
    </row>
    <row r="35" spans="1:46" x14ac:dyDescent="0.25">
      <c r="A35" t="s">
        <v>335</v>
      </c>
      <c r="B35" t="s">
        <v>336</v>
      </c>
      <c r="D35" s="16" t="s">
        <v>337</v>
      </c>
      <c r="E35" s="16" t="s">
        <v>286</v>
      </c>
      <c r="F35" s="16" t="s">
        <v>338</v>
      </c>
      <c r="G35" s="16" t="s">
        <v>286</v>
      </c>
      <c r="H35" s="16" t="s">
        <v>339</v>
      </c>
      <c r="I35" s="16" t="s">
        <v>340</v>
      </c>
      <c r="J35" s="16"/>
      <c r="K35" s="16" t="s">
        <v>123</v>
      </c>
      <c r="O35" t="s">
        <v>341</v>
      </c>
      <c r="R35" t="s">
        <v>125</v>
      </c>
      <c r="S35" t="s">
        <v>126</v>
      </c>
      <c r="T35" t="s">
        <v>127</v>
      </c>
      <c r="U35" t="s">
        <v>128</v>
      </c>
      <c r="W35" t="s">
        <v>129</v>
      </c>
      <c r="X35" t="s">
        <v>130</v>
      </c>
      <c r="Y35" t="s">
        <v>131</v>
      </c>
      <c r="Z35" t="s">
        <v>342</v>
      </c>
      <c r="AA35" t="s">
        <v>133</v>
      </c>
      <c r="AB35" s="11">
        <v>8796.56</v>
      </c>
      <c r="AC35" s="11">
        <v>1935.24</v>
      </c>
      <c r="AD35" s="11">
        <v>10731.8</v>
      </c>
      <c r="AE35" t="s">
        <v>105</v>
      </c>
      <c r="AF35">
        <v>1</v>
      </c>
      <c r="AG35" t="s">
        <v>343</v>
      </c>
      <c r="AI35" s="11">
        <v>8796.56</v>
      </c>
      <c r="AJ35" s="11">
        <v>1935.24</v>
      </c>
      <c r="AK35" s="11">
        <v>10731.8</v>
      </c>
      <c r="AL35" t="s">
        <v>135</v>
      </c>
      <c r="AM35" t="s">
        <v>106</v>
      </c>
      <c r="AN35" t="s">
        <v>107</v>
      </c>
      <c r="AO35" t="s">
        <v>136</v>
      </c>
      <c r="AP35" t="s">
        <v>108</v>
      </c>
      <c r="AQ35" t="s">
        <v>137</v>
      </c>
      <c r="AR35" t="s">
        <v>109</v>
      </c>
      <c r="AT35" t="s">
        <v>138</v>
      </c>
    </row>
    <row r="36" spans="1:46" x14ac:dyDescent="0.25">
      <c r="A36" t="s">
        <v>344</v>
      </c>
      <c r="B36" t="s">
        <v>39</v>
      </c>
      <c r="C36" t="s">
        <v>345</v>
      </c>
      <c r="D36" s="16" t="s">
        <v>346</v>
      </c>
      <c r="E36" s="16" t="s">
        <v>347</v>
      </c>
      <c r="F36" s="16" t="s">
        <v>348</v>
      </c>
      <c r="G36" s="16" t="s">
        <v>347</v>
      </c>
      <c r="H36" s="16" t="s">
        <v>349</v>
      </c>
      <c r="I36" s="16" t="s">
        <v>350</v>
      </c>
      <c r="J36" s="16"/>
      <c r="K36" s="16" t="s">
        <v>123</v>
      </c>
      <c r="O36" t="s">
        <v>351</v>
      </c>
      <c r="R36" t="s">
        <v>125</v>
      </c>
      <c r="S36" t="s">
        <v>126</v>
      </c>
      <c r="T36" t="s">
        <v>352</v>
      </c>
      <c r="U36" t="s">
        <v>353</v>
      </c>
      <c r="W36" t="s">
        <v>354</v>
      </c>
      <c r="X36" t="s">
        <v>355</v>
      </c>
      <c r="Y36" t="s">
        <v>356</v>
      </c>
      <c r="AA36" t="s">
        <v>133</v>
      </c>
      <c r="AB36" s="11">
        <v>618.04</v>
      </c>
      <c r="AC36" s="11">
        <v>135.97</v>
      </c>
      <c r="AD36" s="11">
        <v>753.96</v>
      </c>
      <c r="AE36" t="s">
        <v>105</v>
      </c>
      <c r="AF36">
        <v>1</v>
      </c>
      <c r="AG36" t="s">
        <v>357</v>
      </c>
      <c r="AI36" s="11">
        <v>338.04</v>
      </c>
      <c r="AJ36" s="11">
        <v>74.37</v>
      </c>
      <c r="AK36" s="11">
        <v>412.41</v>
      </c>
      <c r="AL36" t="s">
        <v>358</v>
      </c>
      <c r="AM36" t="s">
        <v>106</v>
      </c>
      <c r="AN36" t="s">
        <v>107</v>
      </c>
      <c r="AO36" t="s">
        <v>136</v>
      </c>
      <c r="AP36" t="s">
        <v>108</v>
      </c>
      <c r="AQ36" t="s">
        <v>137</v>
      </c>
      <c r="AR36" t="s">
        <v>109</v>
      </c>
      <c r="AT36" t="s">
        <v>138</v>
      </c>
    </row>
    <row r="37" spans="1:46" x14ac:dyDescent="0.25">
      <c r="A37" t="s">
        <v>344</v>
      </c>
      <c r="AF37">
        <v>2</v>
      </c>
      <c r="AG37" t="s">
        <v>359</v>
      </c>
      <c r="AI37" s="11">
        <v>280</v>
      </c>
      <c r="AJ37" s="11">
        <v>61.6</v>
      </c>
      <c r="AK37" s="11">
        <v>341.55</v>
      </c>
      <c r="AL37" t="s">
        <v>135</v>
      </c>
      <c r="AM37" t="s">
        <v>106</v>
      </c>
      <c r="AN37" t="s">
        <v>107</v>
      </c>
      <c r="AO37" t="s">
        <v>136</v>
      </c>
      <c r="AP37" t="s">
        <v>108</v>
      </c>
      <c r="AQ37" t="s">
        <v>137</v>
      </c>
      <c r="AR37" t="s">
        <v>109</v>
      </c>
      <c r="AT37" t="s">
        <v>138</v>
      </c>
    </row>
    <row r="38" spans="1:46" x14ac:dyDescent="0.25">
      <c r="A38" t="s">
        <v>360</v>
      </c>
      <c r="B38" t="s">
        <v>361</v>
      </c>
      <c r="U38" t="s">
        <v>216</v>
      </c>
      <c r="X38" t="s">
        <v>217</v>
      </c>
      <c r="AB38">
        <v>122.13</v>
      </c>
      <c r="AC38">
        <v>26.87</v>
      </c>
      <c r="AD38">
        <v>149</v>
      </c>
      <c r="AE38" t="s">
        <v>105</v>
      </c>
      <c r="AF38">
        <v>1</v>
      </c>
      <c r="AG38" t="s">
        <v>362</v>
      </c>
      <c r="AL38" t="s">
        <v>154</v>
      </c>
      <c r="AM38" t="s">
        <v>106</v>
      </c>
      <c r="AN38" t="s">
        <v>155</v>
      </c>
      <c r="AO38" t="s">
        <v>136</v>
      </c>
      <c r="AP38" t="s">
        <v>108</v>
      </c>
      <c r="AQ38" t="s">
        <v>137</v>
      </c>
      <c r="AR38" t="s">
        <v>109</v>
      </c>
    </row>
    <row r="39" spans="1:46" x14ac:dyDescent="0.25">
      <c r="A39" t="s">
        <v>363</v>
      </c>
      <c r="B39" t="s">
        <v>364</v>
      </c>
      <c r="C39" t="s">
        <v>365</v>
      </c>
      <c r="D39" s="16" t="s">
        <v>366</v>
      </c>
      <c r="E39" s="16" t="s">
        <v>367</v>
      </c>
      <c r="F39" s="16" t="s">
        <v>368</v>
      </c>
      <c r="G39" s="16" t="s">
        <v>367</v>
      </c>
      <c r="H39" s="16" t="s">
        <v>369</v>
      </c>
      <c r="I39" s="16" t="s">
        <v>370</v>
      </c>
      <c r="J39" s="16"/>
      <c r="K39" s="16" t="s">
        <v>123</v>
      </c>
      <c r="O39" t="s">
        <v>371</v>
      </c>
      <c r="R39" t="s">
        <v>125</v>
      </c>
      <c r="S39" t="s">
        <v>126</v>
      </c>
      <c r="T39" t="s">
        <v>194</v>
      </c>
      <c r="U39" t="s">
        <v>195</v>
      </c>
      <c r="W39" t="s">
        <v>196</v>
      </c>
      <c r="X39" t="s">
        <v>197</v>
      </c>
      <c r="Y39" t="s">
        <v>198</v>
      </c>
      <c r="AA39" t="s">
        <v>133</v>
      </c>
      <c r="AB39" s="11">
        <v>3995</v>
      </c>
      <c r="AC39" s="11">
        <v>878.9</v>
      </c>
      <c r="AD39" s="11">
        <v>4873.8999999999996</v>
      </c>
      <c r="AE39" t="s">
        <v>105</v>
      </c>
      <c r="AF39">
        <v>1</v>
      </c>
      <c r="AG39" t="s">
        <v>372</v>
      </c>
      <c r="AI39" s="11">
        <v>2615</v>
      </c>
      <c r="AJ39" s="11">
        <v>575.29999999999995</v>
      </c>
      <c r="AK39" s="11">
        <v>3190.3</v>
      </c>
      <c r="AL39" t="s">
        <v>154</v>
      </c>
      <c r="AM39" t="s">
        <v>106</v>
      </c>
      <c r="AN39" t="s">
        <v>200</v>
      </c>
      <c r="AO39" t="s">
        <v>136</v>
      </c>
      <c r="AP39" t="s">
        <v>108</v>
      </c>
      <c r="AQ39" t="s">
        <v>137</v>
      </c>
      <c r="AR39" t="s">
        <v>109</v>
      </c>
      <c r="AT39" t="s">
        <v>138</v>
      </c>
    </row>
    <row r="40" spans="1:46" x14ac:dyDescent="0.25">
      <c r="A40" t="s">
        <v>363</v>
      </c>
      <c r="AF40">
        <v>2</v>
      </c>
      <c r="AG40" t="s">
        <v>373</v>
      </c>
      <c r="AI40" s="11">
        <v>1380</v>
      </c>
      <c r="AJ40" s="11">
        <v>303.60000000000002</v>
      </c>
      <c r="AK40" s="11">
        <v>1683.6</v>
      </c>
      <c r="AL40" t="s">
        <v>154</v>
      </c>
      <c r="AM40" t="s">
        <v>106</v>
      </c>
      <c r="AN40" t="s">
        <v>200</v>
      </c>
      <c r="AO40" t="s">
        <v>136</v>
      </c>
      <c r="AP40" t="s">
        <v>108</v>
      </c>
      <c r="AQ40" t="s">
        <v>137</v>
      </c>
      <c r="AR40" t="s">
        <v>109</v>
      </c>
      <c r="AT40" t="s">
        <v>138</v>
      </c>
    </row>
    <row r="41" spans="1:46" x14ac:dyDescent="0.25">
      <c r="A41" t="s">
        <v>374</v>
      </c>
      <c r="B41" t="s">
        <v>49</v>
      </c>
      <c r="D41" s="16" t="s">
        <v>375</v>
      </c>
      <c r="E41" s="16" t="s">
        <v>367</v>
      </c>
      <c r="F41" s="16" t="s">
        <v>368</v>
      </c>
      <c r="G41" s="16" t="s">
        <v>367</v>
      </c>
      <c r="H41" s="16" t="s">
        <v>376</v>
      </c>
      <c r="I41" s="16" t="s">
        <v>377</v>
      </c>
      <c r="J41" s="16"/>
      <c r="K41" s="16" t="s">
        <v>123</v>
      </c>
      <c r="O41" t="s">
        <v>378</v>
      </c>
      <c r="R41" t="s">
        <v>125</v>
      </c>
      <c r="S41" t="s">
        <v>126</v>
      </c>
      <c r="T41" t="s">
        <v>379</v>
      </c>
      <c r="U41" t="s">
        <v>380</v>
      </c>
      <c r="W41" t="s">
        <v>381</v>
      </c>
      <c r="X41" t="s">
        <v>48</v>
      </c>
      <c r="Y41" t="s">
        <v>382</v>
      </c>
      <c r="AA41" t="s">
        <v>133</v>
      </c>
      <c r="AB41" s="11">
        <v>172</v>
      </c>
      <c r="AC41" s="11">
        <v>37.840000000000003</v>
      </c>
      <c r="AD41" s="11">
        <v>209.84</v>
      </c>
      <c r="AE41" t="s">
        <v>105</v>
      </c>
      <c r="AF41">
        <v>1</v>
      </c>
      <c r="AG41" t="s">
        <v>383</v>
      </c>
      <c r="AI41" s="11">
        <v>172</v>
      </c>
      <c r="AJ41" s="11">
        <v>37.840000000000003</v>
      </c>
      <c r="AK41" s="11">
        <v>209.84</v>
      </c>
      <c r="AL41" t="s">
        <v>358</v>
      </c>
      <c r="AM41" t="s">
        <v>106</v>
      </c>
      <c r="AN41" t="s">
        <v>200</v>
      </c>
      <c r="AO41" t="s">
        <v>136</v>
      </c>
      <c r="AP41" t="s">
        <v>108</v>
      </c>
      <c r="AQ41" t="s">
        <v>137</v>
      </c>
      <c r="AR41" t="s">
        <v>109</v>
      </c>
      <c r="AT41" t="s">
        <v>138</v>
      </c>
    </row>
    <row r="42" spans="1:46" x14ac:dyDescent="0.25">
      <c r="A42" t="s">
        <v>384</v>
      </c>
      <c r="B42" t="s">
        <v>385</v>
      </c>
      <c r="C42" t="s">
        <v>386</v>
      </c>
      <c r="D42" s="16" t="s">
        <v>387</v>
      </c>
      <c r="E42" s="16" t="s">
        <v>309</v>
      </c>
      <c r="F42" s="16" t="s">
        <v>338</v>
      </c>
      <c r="G42" s="16" t="s">
        <v>309</v>
      </c>
      <c r="H42" s="16" t="s">
        <v>388</v>
      </c>
      <c r="I42" s="16" t="s">
        <v>389</v>
      </c>
      <c r="J42" s="16"/>
      <c r="K42" s="16" t="s">
        <v>123</v>
      </c>
      <c r="N42" t="s">
        <v>289</v>
      </c>
      <c r="O42" t="s">
        <v>390</v>
      </c>
      <c r="P42" t="s">
        <v>289</v>
      </c>
      <c r="R42" t="s">
        <v>125</v>
      </c>
      <c r="S42" t="s">
        <v>126</v>
      </c>
      <c r="T42" t="s">
        <v>291</v>
      </c>
      <c r="U42" t="s">
        <v>292</v>
      </c>
      <c r="W42" t="s">
        <v>293</v>
      </c>
      <c r="X42" t="s">
        <v>27</v>
      </c>
      <c r="Y42" t="s">
        <v>294</v>
      </c>
      <c r="Z42" t="s">
        <v>391</v>
      </c>
      <c r="AA42" t="s">
        <v>133</v>
      </c>
      <c r="AB42" s="11">
        <v>63.93</v>
      </c>
      <c r="AC42" s="11">
        <v>14.07</v>
      </c>
      <c r="AD42" s="11">
        <v>78</v>
      </c>
      <c r="AE42" t="s">
        <v>105</v>
      </c>
      <c r="AF42">
        <v>1</v>
      </c>
      <c r="AG42" t="s">
        <v>392</v>
      </c>
      <c r="AI42" s="11">
        <v>42.62</v>
      </c>
      <c r="AJ42" s="11">
        <v>9.3800000000000008</v>
      </c>
      <c r="AK42" s="11">
        <v>52</v>
      </c>
      <c r="AL42" t="s">
        <v>358</v>
      </c>
      <c r="AM42" t="s">
        <v>106</v>
      </c>
      <c r="AN42" t="s">
        <v>107</v>
      </c>
      <c r="AO42" t="s">
        <v>136</v>
      </c>
      <c r="AP42" t="s">
        <v>108</v>
      </c>
      <c r="AQ42" t="s">
        <v>137</v>
      </c>
      <c r="AR42" t="s">
        <v>109</v>
      </c>
      <c r="AT42" t="s">
        <v>138</v>
      </c>
    </row>
    <row r="43" spans="1:46" x14ac:dyDescent="0.25">
      <c r="A43" t="s">
        <v>384</v>
      </c>
      <c r="AF43">
        <v>2</v>
      </c>
      <c r="AG43" t="s">
        <v>393</v>
      </c>
      <c r="AI43" s="11">
        <v>21.31</v>
      </c>
      <c r="AJ43" s="11">
        <v>4.6900000000000004</v>
      </c>
      <c r="AK43" s="11">
        <v>26</v>
      </c>
      <c r="AL43" t="s">
        <v>394</v>
      </c>
      <c r="AM43" t="s">
        <v>106</v>
      </c>
      <c r="AN43" t="s">
        <v>107</v>
      </c>
      <c r="AO43" t="s">
        <v>136</v>
      </c>
      <c r="AP43" t="s">
        <v>108</v>
      </c>
      <c r="AQ43" t="s">
        <v>137</v>
      </c>
      <c r="AR43" t="s">
        <v>109</v>
      </c>
      <c r="AT43" t="s">
        <v>138</v>
      </c>
    </row>
    <row r="44" spans="1:46" x14ac:dyDescent="0.25">
      <c r="A44" t="s">
        <v>395</v>
      </c>
      <c r="B44" t="s">
        <v>396</v>
      </c>
      <c r="D44" s="16" t="s">
        <v>397</v>
      </c>
      <c r="E44" s="16" t="s">
        <v>368</v>
      </c>
      <c r="F44" s="16" t="s">
        <v>398</v>
      </c>
      <c r="G44" s="16" t="s">
        <v>368</v>
      </c>
      <c r="H44" s="16" t="s">
        <v>399</v>
      </c>
      <c r="I44" s="16" t="s">
        <v>400</v>
      </c>
      <c r="J44" s="16"/>
      <c r="K44" s="16" t="s">
        <v>123</v>
      </c>
      <c r="O44" t="s">
        <v>401</v>
      </c>
      <c r="R44" t="s">
        <v>125</v>
      </c>
      <c r="S44" t="s">
        <v>126</v>
      </c>
      <c r="T44" t="s">
        <v>248</v>
      </c>
      <c r="U44" t="s">
        <v>249</v>
      </c>
      <c r="W44" t="s">
        <v>250</v>
      </c>
      <c r="X44" t="s">
        <v>251</v>
      </c>
      <c r="Y44" t="s">
        <v>252</v>
      </c>
      <c r="Z44" t="s">
        <v>402</v>
      </c>
      <c r="AA44" t="s">
        <v>133</v>
      </c>
      <c r="AB44" s="11">
        <v>22.79</v>
      </c>
      <c r="AC44" s="11">
        <v>5.01</v>
      </c>
      <c r="AD44" s="11">
        <v>27.8</v>
      </c>
      <c r="AE44" t="s">
        <v>105</v>
      </c>
      <c r="AF44">
        <v>1</v>
      </c>
      <c r="AG44" t="s">
        <v>403</v>
      </c>
      <c r="AI44" s="11">
        <v>22.79</v>
      </c>
      <c r="AJ44" s="11">
        <v>5.01</v>
      </c>
      <c r="AK44" s="11">
        <v>27.8</v>
      </c>
      <c r="AL44" t="s">
        <v>358</v>
      </c>
      <c r="AM44" t="s">
        <v>106</v>
      </c>
      <c r="AN44" t="s">
        <v>107</v>
      </c>
      <c r="AO44" t="s">
        <v>136</v>
      </c>
      <c r="AP44" t="s">
        <v>108</v>
      </c>
      <c r="AQ44" t="s">
        <v>137</v>
      </c>
      <c r="AR44" t="s">
        <v>109</v>
      </c>
      <c r="AT44" t="s">
        <v>138</v>
      </c>
    </row>
    <row r="45" spans="1:46" x14ac:dyDescent="0.25">
      <c r="A45" t="s">
        <v>404</v>
      </c>
      <c r="B45" t="s">
        <v>405</v>
      </c>
      <c r="C45" t="s">
        <v>406</v>
      </c>
      <c r="D45" s="16" t="s">
        <v>407</v>
      </c>
      <c r="E45" s="16" t="s">
        <v>338</v>
      </c>
      <c r="F45" s="16" t="s">
        <v>408</v>
      </c>
      <c r="G45" s="16" t="s">
        <v>338</v>
      </c>
      <c r="H45" s="16" t="s">
        <v>409</v>
      </c>
      <c r="I45" s="16" t="s">
        <v>410</v>
      </c>
      <c r="J45" s="16"/>
      <c r="K45" s="16" t="s">
        <v>123</v>
      </c>
      <c r="N45" t="s">
        <v>289</v>
      </c>
      <c r="O45" t="s">
        <v>411</v>
      </c>
      <c r="P45" t="s">
        <v>289</v>
      </c>
      <c r="R45" t="s">
        <v>125</v>
      </c>
      <c r="S45" t="s">
        <v>126</v>
      </c>
      <c r="T45" t="s">
        <v>291</v>
      </c>
      <c r="U45" t="s">
        <v>292</v>
      </c>
      <c r="W45" t="s">
        <v>293</v>
      </c>
      <c r="X45" t="s">
        <v>27</v>
      </c>
      <c r="Y45" t="s">
        <v>294</v>
      </c>
      <c r="Z45" t="s">
        <v>412</v>
      </c>
      <c r="AA45" t="s">
        <v>133</v>
      </c>
      <c r="AB45" s="11">
        <v>107.05</v>
      </c>
      <c r="AC45" s="11">
        <v>23.55</v>
      </c>
      <c r="AD45" s="11">
        <v>130.6</v>
      </c>
      <c r="AE45" t="s">
        <v>105</v>
      </c>
      <c r="AF45">
        <v>1</v>
      </c>
      <c r="AG45" t="s">
        <v>413</v>
      </c>
      <c r="AI45" s="11">
        <v>107.05</v>
      </c>
      <c r="AJ45" s="11">
        <v>23.55</v>
      </c>
      <c r="AK45" s="11">
        <v>130.6</v>
      </c>
      <c r="AL45" t="s">
        <v>358</v>
      </c>
      <c r="AM45" t="s">
        <v>106</v>
      </c>
      <c r="AN45" t="s">
        <v>155</v>
      </c>
      <c r="AO45" t="s">
        <v>136</v>
      </c>
      <c r="AP45" t="s">
        <v>108</v>
      </c>
      <c r="AQ45" t="s">
        <v>137</v>
      </c>
      <c r="AR45" t="s">
        <v>109</v>
      </c>
      <c r="AT45" t="s">
        <v>138</v>
      </c>
    </row>
    <row r="46" spans="1:46" x14ac:dyDescent="0.25">
      <c r="A46" t="s">
        <v>414</v>
      </c>
      <c r="B46" t="s">
        <v>51</v>
      </c>
      <c r="C46" t="s">
        <v>415</v>
      </c>
      <c r="D46" s="16" t="s">
        <v>416</v>
      </c>
      <c r="E46" s="16" t="s">
        <v>338</v>
      </c>
      <c r="F46" s="16" t="s">
        <v>417</v>
      </c>
      <c r="G46" s="16" t="s">
        <v>338</v>
      </c>
      <c r="H46" s="16" t="s">
        <v>418</v>
      </c>
      <c r="I46" s="16" t="s">
        <v>419</v>
      </c>
      <c r="J46" s="16"/>
      <c r="K46" s="16" t="s">
        <v>123</v>
      </c>
      <c r="O46" t="s">
        <v>420</v>
      </c>
      <c r="R46" t="s">
        <v>125</v>
      </c>
      <c r="S46" t="s">
        <v>126</v>
      </c>
      <c r="T46" t="s">
        <v>421</v>
      </c>
      <c r="U46" t="s">
        <v>422</v>
      </c>
      <c r="W46" t="s">
        <v>423</v>
      </c>
      <c r="X46" t="s">
        <v>424</v>
      </c>
      <c r="Y46" t="s">
        <v>425</v>
      </c>
      <c r="AA46" t="s">
        <v>133</v>
      </c>
      <c r="AB46" s="11">
        <v>302.45999999999998</v>
      </c>
      <c r="AC46" s="11">
        <v>53.23</v>
      </c>
      <c r="AD46" s="11">
        <v>295.2</v>
      </c>
      <c r="AE46" t="s">
        <v>105</v>
      </c>
      <c r="AF46">
        <v>1</v>
      </c>
      <c r="AG46" t="s">
        <v>426</v>
      </c>
      <c r="AI46" s="11">
        <v>302.45999999999998</v>
      </c>
      <c r="AJ46" s="11">
        <v>53.23</v>
      </c>
      <c r="AK46" s="11">
        <v>295.2</v>
      </c>
      <c r="AL46" t="s">
        <v>154</v>
      </c>
      <c r="AM46" t="s">
        <v>106</v>
      </c>
      <c r="AN46" t="s">
        <v>107</v>
      </c>
      <c r="AO46" t="s">
        <v>136</v>
      </c>
      <c r="AP46" t="s">
        <v>108</v>
      </c>
      <c r="AQ46" t="s">
        <v>137</v>
      </c>
      <c r="AR46" t="s">
        <v>109</v>
      </c>
      <c r="AT46" t="s">
        <v>138</v>
      </c>
    </row>
    <row r="47" spans="1:46" x14ac:dyDescent="0.25">
      <c r="A47" t="s">
        <v>427</v>
      </c>
      <c r="B47" t="s">
        <v>428</v>
      </c>
      <c r="D47" s="16" t="s">
        <v>429</v>
      </c>
      <c r="E47" s="16" t="s">
        <v>430</v>
      </c>
      <c r="F47" s="16" t="s">
        <v>431</v>
      </c>
      <c r="G47" s="16" t="s">
        <v>430</v>
      </c>
      <c r="H47" s="16" t="s">
        <v>432</v>
      </c>
      <c r="I47" s="16" t="s">
        <v>433</v>
      </c>
      <c r="J47" s="16"/>
      <c r="K47" s="16" t="s">
        <v>123</v>
      </c>
      <c r="O47" t="s">
        <v>434</v>
      </c>
      <c r="R47" t="s">
        <v>125</v>
      </c>
      <c r="S47" t="s">
        <v>126</v>
      </c>
      <c r="T47" t="s">
        <v>248</v>
      </c>
      <c r="U47" t="s">
        <v>249</v>
      </c>
      <c r="W47" t="s">
        <v>250</v>
      </c>
      <c r="X47" t="s">
        <v>251</v>
      </c>
      <c r="Y47" t="s">
        <v>252</v>
      </c>
      <c r="Z47" t="s">
        <v>435</v>
      </c>
      <c r="AA47" t="s">
        <v>133</v>
      </c>
      <c r="AB47" s="11">
        <v>34.18</v>
      </c>
      <c r="AC47" s="11">
        <v>7.52</v>
      </c>
      <c r="AD47" s="11">
        <v>41.7</v>
      </c>
      <c r="AE47" t="s">
        <v>105</v>
      </c>
      <c r="AF47">
        <v>1</v>
      </c>
      <c r="AG47" t="s">
        <v>403</v>
      </c>
      <c r="AI47" s="11">
        <v>34.18</v>
      </c>
      <c r="AJ47" s="11">
        <v>7.52</v>
      </c>
      <c r="AK47" s="11">
        <v>41.7</v>
      </c>
      <c r="AL47" t="s">
        <v>358</v>
      </c>
      <c r="AM47" t="s">
        <v>106</v>
      </c>
      <c r="AN47" t="s">
        <v>107</v>
      </c>
      <c r="AO47" t="s">
        <v>136</v>
      </c>
      <c r="AP47" t="s">
        <v>108</v>
      </c>
      <c r="AQ47" t="s">
        <v>137</v>
      </c>
      <c r="AR47" t="s">
        <v>109</v>
      </c>
      <c r="AT47" t="s">
        <v>138</v>
      </c>
    </row>
    <row r="48" spans="1:46" x14ac:dyDescent="0.25">
      <c r="A48" t="s">
        <v>436</v>
      </c>
      <c r="B48" t="s">
        <v>437</v>
      </c>
      <c r="D48" s="16" t="s">
        <v>438</v>
      </c>
      <c r="E48" s="16" t="s">
        <v>439</v>
      </c>
      <c r="F48" s="16" t="s">
        <v>440</v>
      </c>
      <c r="G48" s="16" t="s">
        <v>439</v>
      </c>
      <c r="H48" s="16" t="s">
        <v>441</v>
      </c>
      <c r="I48" s="16" t="s">
        <v>442</v>
      </c>
      <c r="J48" s="16"/>
      <c r="K48" s="16" t="s">
        <v>443</v>
      </c>
      <c r="O48" t="s">
        <v>444</v>
      </c>
      <c r="R48" t="s">
        <v>125</v>
      </c>
      <c r="S48" t="s">
        <v>126</v>
      </c>
      <c r="T48" t="s">
        <v>147</v>
      </c>
      <c r="U48" t="s">
        <v>148</v>
      </c>
      <c r="W48" t="s">
        <v>149</v>
      </c>
      <c r="X48" t="s">
        <v>150</v>
      </c>
      <c r="Y48" t="s">
        <v>151</v>
      </c>
      <c r="Z48" t="s">
        <v>445</v>
      </c>
      <c r="AA48" t="s">
        <v>133</v>
      </c>
      <c r="AB48" s="11">
        <v>502</v>
      </c>
      <c r="AC48" s="11">
        <v>110.44</v>
      </c>
      <c r="AD48" s="11">
        <v>612.44000000000005</v>
      </c>
      <c r="AE48" t="s">
        <v>105</v>
      </c>
      <c r="AF48">
        <v>1</v>
      </c>
      <c r="AG48" t="s">
        <v>446</v>
      </c>
      <c r="AI48" s="11">
        <v>502</v>
      </c>
      <c r="AJ48" s="11">
        <v>110.44</v>
      </c>
      <c r="AK48" s="11">
        <v>612.44000000000005</v>
      </c>
      <c r="AL48" t="s">
        <v>154</v>
      </c>
      <c r="AM48" t="s">
        <v>106</v>
      </c>
      <c r="AN48" t="s">
        <v>155</v>
      </c>
      <c r="AO48" t="s">
        <v>136</v>
      </c>
      <c r="AP48" t="s">
        <v>108</v>
      </c>
      <c r="AQ48" t="s">
        <v>137</v>
      </c>
      <c r="AR48" t="s">
        <v>109</v>
      </c>
      <c r="AT48" t="s">
        <v>138</v>
      </c>
    </row>
    <row r="49" spans="1:46" x14ac:dyDescent="0.25">
      <c r="A49" t="s">
        <v>447</v>
      </c>
      <c r="B49" t="s">
        <v>448</v>
      </c>
      <c r="D49" s="16" t="s">
        <v>449</v>
      </c>
      <c r="E49" s="16" t="s">
        <v>450</v>
      </c>
      <c r="F49" s="16" t="s">
        <v>451</v>
      </c>
      <c r="G49" s="16" t="s">
        <v>450</v>
      </c>
      <c r="H49" s="16" t="s">
        <v>452</v>
      </c>
      <c r="I49" s="16" t="s">
        <v>453</v>
      </c>
      <c r="J49" s="16"/>
      <c r="K49" s="16" t="s">
        <v>454</v>
      </c>
      <c r="O49" t="s">
        <v>455</v>
      </c>
      <c r="R49" t="s">
        <v>125</v>
      </c>
      <c r="S49" t="s">
        <v>126</v>
      </c>
      <c r="T49" t="s">
        <v>112</v>
      </c>
      <c r="U49" t="s">
        <v>456</v>
      </c>
      <c r="W49" t="s">
        <v>457</v>
      </c>
      <c r="X49" t="s">
        <v>458</v>
      </c>
      <c r="Y49" t="s">
        <v>459</v>
      </c>
      <c r="Z49" t="s">
        <v>460</v>
      </c>
      <c r="AA49" t="s">
        <v>133</v>
      </c>
      <c r="AB49" s="11">
        <v>7152.46</v>
      </c>
      <c r="AC49" s="11">
        <v>1573.54</v>
      </c>
      <c r="AD49" s="11">
        <v>8726</v>
      </c>
      <c r="AE49" t="s">
        <v>105</v>
      </c>
      <c r="AF49">
        <v>1</v>
      </c>
      <c r="AG49" t="s">
        <v>461</v>
      </c>
      <c r="AI49" s="11">
        <v>7152.46</v>
      </c>
      <c r="AJ49" s="11">
        <v>1573.54</v>
      </c>
      <c r="AK49" s="11">
        <v>8726</v>
      </c>
      <c r="AL49" t="s">
        <v>358</v>
      </c>
      <c r="AM49" t="s">
        <v>106</v>
      </c>
      <c r="AN49" t="s">
        <v>114</v>
      </c>
      <c r="AO49" t="s">
        <v>136</v>
      </c>
      <c r="AP49" t="s">
        <v>108</v>
      </c>
      <c r="AQ49" t="s">
        <v>137</v>
      </c>
      <c r="AR49" t="s">
        <v>109</v>
      </c>
      <c r="AT49" t="s">
        <v>138</v>
      </c>
    </row>
    <row r="50" spans="1:46" x14ac:dyDescent="0.25">
      <c r="A50" t="s">
        <v>462</v>
      </c>
      <c r="B50" t="s">
        <v>463</v>
      </c>
      <c r="D50" s="16" t="s">
        <v>464</v>
      </c>
      <c r="E50" s="16" t="s">
        <v>465</v>
      </c>
      <c r="F50" s="16" t="s">
        <v>466</v>
      </c>
      <c r="G50" s="16" t="s">
        <v>465</v>
      </c>
      <c r="H50" s="16"/>
      <c r="I50" s="16"/>
      <c r="J50" s="16"/>
      <c r="K50" s="16"/>
      <c r="R50" t="s">
        <v>467</v>
      </c>
      <c r="S50" t="s">
        <v>126</v>
      </c>
      <c r="T50" t="s">
        <v>194</v>
      </c>
      <c r="U50" t="s">
        <v>195</v>
      </c>
      <c r="W50" t="s">
        <v>196</v>
      </c>
      <c r="X50" t="s">
        <v>197</v>
      </c>
      <c r="Y50" t="s">
        <v>198</v>
      </c>
      <c r="AA50" t="s">
        <v>133</v>
      </c>
      <c r="AB50" s="11">
        <v>255</v>
      </c>
      <c r="AC50" s="11">
        <v>56.1</v>
      </c>
      <c r="AD50" s="11">
        <v>311.10000000000002</v>
      </c>
      <c r="AE50" t="s">
        <v>105</v>
      </c>
      <c r="AF50">
        <v>1</v>
      </c>
      <c r="AG50" t="s">
        <v>468</v>
      </c>
      <c r="AI50" s="11">
        <v>255</v>
      </c>
      <c r="AJ50" s="11">
        <v>56.1</v>
      </c>
      <c r="AK50" s="11">
        <v>311.10000000000002</v>
      </c>
      <c r="AL50" t="s">
        <v>154</v>
      </c>
      <c r="AM50" t="s">
        <v>106</v>
      </c>
      <c r="AN50" t="s">
        <v>200</v>
      </c>
      <c r="AO50" t="s">
        <v>136</v>
      </c>
      <c r="AP50" t="s">
        <v>108</v>
      </c>
      <c r="AQ50" t="s">
        <v>137</v>
      </c>
      <c r="AR50" t="s">
        <v>109</v>
      </c>
      <c r="AT50" t="s">
        <v>138</v>
      </c>
    </row>
    <row r="51" spans="1:46" x14ac:dyDescent="0.25">
      <c r="B51" s="15" t="s">
        <v>469</v>
      </c>
      <c r="X51" t="s">
        <v>16</v>
      </c>
      <c r="AD51">
        <v>2259</v>
      </c>
      <c r="AE51" t="s">
        <v>105</v>
      </c>
      <c r="AG51" s="15" t="s">
        <v>470</v>
      </c>
    </row>
    <row r="52" spans="1:46" x14ac:dyDescent="0.25">
      <c r="A52">
        <v>7050</v>
      </c>
      <c r="B52">
        <v>24042</v>
      </c>
      <c r="U52">
        <v>14425453</v>
      </c>
      <c r="X52" t="s">
        <v>471</v>
      </c>
      <c r="AB52">
        <v>1120</v>
      </c>
      <c r="AC52">
        <v>246.4</v>
      </c>
      <c r="AD52">
        <v>1366.4</v>
      </c>
      <c r="AE52" t="s">
        <v>105</v>
      </c>
      <c r="AF52">
        <v>1</v>
      </c>
      <c r="AG52" t="s">
        <v>472</v>
      </c>
      <c r="AI52">
        <v>820</v>
      </c>
      <c r="AJ52">
        <v>180.4</v>
      </c>
      <c r="AK52">
        <v>1000.4</v>
      </c>
      <c r="AL52">
        <v>55150000</v>
      </c>
      <c r="AM52" t="s">
        <v>106</v>
      </c>
      <c r="AN52" t="s">
        <v>107</v>
      </c>
      <c r="AO52">
        <v>0</v>
      </c>
      <c r="AP52" t="s">
        <v>108</v>
      </c>
      <c r="AQ52">
        <v>8234</v>
      </c>
      <c r="AR52" t="s">
        <v>109</v>
      </c>
    </row>
    <row r="53" spans="1:46" x14ac:dyDescent="0.25">
      <c r="AF53">
        <v>2</v>
      </c>
      <c r="AG53" t="s">
        <v>473</v>
      </c>
      <c r="AI53">
        <v>300</v>
      </c>
      <c r="AJ53">
        <v>66</v>
      </c>
      <c r="AK53">
        <v>366</v>
      </c>
      <c r="AL53">
        <v>55156000</v>
      </c>
      <c r="AM53" t="s">
        <v>106</v>
      </c>
      <c r="AN53" t="s">
        <v>107</v>
      </c>
      <c r="AO53">
        <v>0</v>
      </c>
      <c r="AP53" t="s">
        <v>108</v>
      </c>
      <c r="AQ53">
        <v>8234</v>
      </c>
      <c r="AR53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Eelarve</vt:lpstr>
      <vt:lpstr>Arved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Kaido Lüll</dc:creator>
  <cp:lastModifiedBy>Roland Leesment</cp:lastModifiedBy>
  <dcterms:created xsi:type="dcterms:W3CDTF">2024-12-30T09:17:55Z</dcterms:created>
  <dcterms:modified xsi:type="dcterms:W3CDTF">2025-02-13T08:34:45Z</dcterms:modified>
</cp:coreProperties>
</file>